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irst Private HC\Ceník\"/>
    </mc:Choice>
  </mc:AlternateContent>
  <xr:revisionPtr revIDLastSave="0" documentId="13_ncr:1_{98874664-FD07-4C95-BE22-9F4052EAF8F1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FP - Price list_V1" sheetId="2" r:id="rId1"/>
    <sheet name="FP - Price list" sheetId="5" r:id="rId2"/>
    <sheet name="FP - Price list vs. Affidea" sheetId="4" r:id="rId3"/>
    <sheet name="List3" sheetId="3" r:id="rId4"/>
  </sheets>
  <definedNames>
    <definedName name="_xlnm.Print_Titles" localSheetId="0">'FP - Price list_V1'!$2:$4</definedName>
    <definedName name="_xlnm.Print_Area" localSheetId="0">'FP - Price list_V1'!$B$2:$F$153</definedName>
    <definedName name="Print_Area" localSheetId="0">'FP - Price list_V1'!$B$2:$F$152</definedName>
    <definedName name="Print_Titles" localSheetId="0">'FP - Price list_V1'!$3:$6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2" l="1"/>
  <c r="F51" i="2"/>
  <c r="F105" i="5"/>
  <c r="F103" i="5"/>
  <c r="F90" i="5"/>
  <c r="F81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59" i="5"/>
  <c r="F58" i="5"/>
  <c r="F57" i="5"/>
  <c r="F56" i="5"/>
  <c r="K55" i="5"/>
  <c r="F55" i="5"/>
  <c r="K54" i="5"/>
  <c r="F54" i="5"/>
  <c r="F51" i="5"/>
  <c r="F50" i="5"/>
  <c r="F49" i="5"/>
  <c r="F48" i="5"/>
  <c r="F47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6" i="5"/>
  <c r="F25" i="5"/>
  <c r="K24" i="5"/>
  <c r="F24" i="5"/>
  <c r="K23" i="5"/>
  <c r="F23" i="5"/>
  <c r="F22" i="5"/>
  <c r="F21" i="5"/>
  <c r="F20" i="5"/>
  <c r="K19" i="5"/>
  <c r="F19" i="5"/>
  <c r="K18" i="5"/>
  <c r="F18" i="5"/>
  <c r="K17" i="5"/>
  <c r="F17" i="5"/>
  <c r="K16" i="5"/>
  <c r="F16" i="5"/>
  <c r="K15" i="5"/>
  <c r="F15" i="5"/>
  <c r="F12" i="5"/>
  <c r="F11" i="5"/>
  <c r="F10" i="5"/>
  <c r="K9" i="5"/>
  <c r="F9" i="5"/>
  <c r="K8" i="5"/>
  <c r="F8" i="5"/>
  <c r="K7" i="5"/>
  <c r="F7" i="5"/>
  <c r="F38" i="2" l="1"/>
  <c r="F37" i="2"/>
  <c r="F30" i="2"/>
  <c r="F29" i="2"/>
  <c r="F26" i="2"/>
  <c r="F25" i="2"/>
  <c r="F24" i="2"/>
  <c r="F23" i="2"/>
  <c r="F22" i="2"/>
  <c r="F11" i="2"/>
  <c r="F10" i="2"/>
  <c r="F9" i="2"/>
  <c r="F118" i="2"/>
  <c r="F135" i="2"/>
  <c r="F137" i="2"/>
  <c r="F109" i="2"/>
  <c r="H7" i="4"/>
  <c r="H8" i="4"/>
  <c r="H9" i="4"/>
  <c r="H10" i="4"/>
  <c r="H11" i="4"/>
  <c r="H12" i="4"/>
  <c r="H15" i="4"/>
  <c r="H16" i="4"/>
  <c r="H17" i="4"/>
  <c r="H18" i="4"/>
  <c r="H19" i="4"/>
  <c r="H20" i="4"/>
  <c r="H21" i="4"/>
  <c r="H23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7" i="4"/>
  <c r="H48" i="4"/>
  <c r="H49" i="4"/>
  <c r="H50" i="4"/>
  <c r="H51" i="4"/>
  <c r="H54" i="4"/>
  <c r="H55" i="4"/>
  <c r="H56" i="4"/>
  <c r="H57" i="4"/>
  <c r="H58" i="4"/>
  <c r="H59" i="4"/>
  <c r="H60" i="4"/>
  <c r="H61" i="4"/>
  <c r="H62" i="4"/>
  <c r="H63" i="4"/>
  <c r="H64" i="4"/>
  <c r="H65" i="4"/>
  <c r="H67" i="4"/>
  <c r="H68" i="4"/>
  <c r="H69" i="4"/>
  <c r="H70" i="4"/>
  <c r="H71" i="4"/>
  <c r="H72" i="4"/>
  <c r="H73" i="4"/>
  <c r="H74" i="4"/>
  <c r="H75" i="4"/>
  <c r="H76" i="4"/>
  <c r="H77" i="4"/>
  <c r="H6" i="4"/>
  <c r="F77" i="4" l="1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59" i="4"/>
  <c r="F58" i="4"/>
  <c r="F57" i="4"/>
  <c r="F56" i="4"/>
  <c r="M55" i="4"/>
  <c r="F55" i="4"/>
  <c r="M54" i="4"/>
  <c r="F54" i="4"/>
  <c r="F51" i="4"/>
  <c r="F50" i="4"/>
  <c r="F49" i="4"/>
  <c r="F48" i="4"/>
  <c r="F47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6" i="4"/>
  <c r="F25" i="4"/>
  <c r="F24" i="4"/>
  <c r="F23" i="4"/>
  <c r="F22" i="4"/>
  <c r="F21" i="4"/>
  <c r="F20" i="4"/>
  <c r="M19" i="4"/>
  <c r="F19" i="4"/>
  <c r="M18" i="4"/>
  <c r="F18" i="4"/>
  <c r="M17" i="4"/>
  <c r="F17" i="4"/>
  <c r="M16" i="4"/>
  <c r="F16" i="4"/>
  <c r="M15" i="4"/>
  <c r="F15" i="4"/>
  <c r="F12" i="4"/>
  <c r="F11" i="4"/>
  <c r="F10" i="4"/>
  <c r="M9" i="4"/>
  <c r="F9" i="4"/>
  <c r="M8" i="4"/>
  <c r="F8" i="4"/>
  <c r="M7" i="4"/>
  <c r="F7" i="4"/>
  <c r="F14" i="2"/>
  <c r="F15" i="2"/>
  <c r="F16" i="2"/>
  <c r="F17" i="2"/>
  <c r="F18" i="2"/>
  <c r="F19" i="2"/>
  <c r="F65" i="2"/>
  <c r="F66" i="2"/>
  <c r="F67" i="2"/>
  <c r="F68" i="2"/>
  <c r="F69" i="2"/>
  <c r="F70" i="2"/>
  <c r="F71" i="2"/>
  <c r="F72" i="2"/>
  <c r="F73" i="2"/>
  <c r="F74" i="2"/>
  <c r="F75" i="2"/>
  <c r="F76" i="2"/>
  <c r="F78" i="2"/>
  <c r="F79" i="2"/>
  <c r="F80" i="2"/>
  <c r="F81" i="2"/>
  <c r="F82" i="2"/>
  <c r="F83" i="2"/>
  <c r="F84" i="2"/>
  <c r="F85" i="2"/>
  <c r="F86" i="2"/>
  <c r="F87" i="2"/>
  <c r="F88" i="2"/>
  <c r="F90" i="2"/>
  <c r="F91" i="2"/>
  <c r="F92" i="2"/>
  <c r="F93" i="2"/>
  <c r="F94" i="2"/>
  <c r="F95" i="2"/>
  <c r="F100" i="2"/>
  <c r="F101" i="2"/>
  <c r="F102" i="2"/>
  <c r="F103" i="2"/>
  <c r="F104" i="2"/>
  <c r="F40" i="2"/>
  <c r="F41" i="2"/>
  <c r="F42" i="2"/>
  <c r="F43" i="2"/>
  <c r="F44" i="2"/>
  <c r="F45" i="2"/>
  <c r="F49" i="2"/>
  <c r="F50" i="2"/>
  <c r="F52" i="2"/>
  <c r="F53" i="2"/>
  <c r="F54" i="2"/>
  <c r="F55" i="2"/>
  <c r="F56" i="2"/>
  <c r="F57" i="2"/>
  <c r="F58" i="2"/>
  <c r="F59" i="2"/>
  <c r="F60" i="2"/>
  <c r="F61" i="2"/>
  <c r="F62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<sst xmlns="http://schemas.openxmlformats.org/spreadsheetml/2006/main" count="877" uniqueCount="311">
  <si>
    <t xml:space="preserve">Vyšetření lékařem                                          </t>
  </si>
  <si>
    <t>Examination by Physician</t>
  </si>
  <si>
    <t>Kč/CzK</t>
  </si>
  <si>
    <t>Comprehensive Examination (first examinations)</t>
  </si>
  <si>
    <t>Focused Examination</t>
  </si>
  <si>
    <t>Folow-up Examination</t>
  </si>
  <si>
    <t>Kardiologie</t>
  </si>
  <si>
    <t>Cardiology</t>
  </si>
  <si>
    <t>EKG</t>
  </si>
  <si>
    <t>ECG</t>
  </si>
  <si>
    <t xml:space="preserve">Běhátková (bicyklová) ergometrie                             </t>
  </si>
  <si>
    <t>Stress Ergometry (Bicycle,treadmill test)</t>
  </si>
  <si>
    <t xml:space="preserve">Echokardiografie  </t>
  </si>
  <si>
    <t>Echocardiography</t>
  </si>
  <si>
    <t>Echocadiography - esophagus</t>
  </si>
  <si>
    <t>Echocardiography with contrast</t>
  </si>
  <si>
    <t xml:space="preserve">HOLTER – 24 hodin monitorace Ekg  </t>
  </si>
  <si>
    <t>Holter -ECG 24 hours monitoring</t>
  </si>
  <si>
    <t xml:space="preserve">HOLTER – 24 hodin monitorace TK   </t>
  </si>
  <si>
    <t xml:space="preserve">Holter BP 24 hours monitoring </t>
  </si>
  <si>
    <t>Radiodiagnostika</t>
  </si>
  <si>
    <t>Radiology</t>
  </si>
  <si>
    <t xml:space="preserve">Sonografické vyšetření - štítná žláza + doppler       </t>
  </si>
  <si>
    <t>Duplex sonography-neck</t>
  </si>
  <si>
    <t>Sonografické vyšetření tří a více orgánů v několika rovinách, krk</t>
  </si>
  <si>
    <t>Duplex sonography three body organ, neck</t>
  </si>
  <si>
    <t xml:space="preserve">Sonografické vyšetření  -měkké tkáně  +doppler </t>
  </si>
  <si>
    <t>Duplex sonography-sof tissue</t>
  </si>
  <si>
    <t>Sonografické vyšetření - prsní žlázy</t>
  </si>
  <si>
    <t>Breast sonography</t>
  </si>
  <si>
    <t>Sonografické vyšetření - břicha + doppler</t>
  </si>
  <si>
    <t>Duplex sonography-abdominal</t>
  </si>
  <si>
    <t>Sonografické vyšetření - malá pánev, děloha, prostata</t>
  </si>
  <si>
    <t>Sonografické vyšetření - ledviny + moč.měch. + doppler</t>
  </si>
  <si>
    <t>Duplex sonography - kidney + urine bladder</t>
  </si>
  <si>
    <t>Sono drobných kloubů ruky a nohy</t>
  </si>
  <si>
    <t>Sono drobných ručních kloubů a zápěstí</t>
  </si>
  <si>
    <t>Sono drobných nožních kloubů a hlezna</t>
  </si>
  <si>
    <t>Kostní denzitometrie</t>
  </si>
  <si>
    <t>Bone densitometry</t>
  </si>
  <si>
    <t>Skóre kostní trámčiny</t>
  </si>
  <si>
    <t>Trabecular bone score, TBS</t>
  </si>
  <si>
    <t>Analýza přítomnosti zlomenin obratlů</t>
  </si>
  <si>
    <t>VFA, vertebral fracture assessment</t>
  </si>
  <si>
    <t>CT - angiografie, mozek plíce, atd., vyšetření s i.v. kontrastní látkou</t>
  </si>
  <si>
    <t>CT  - angiografie, brain, lungs etc.</t>
  </si>
  <si>
    <t>CT - up 30 scans without contrast</t>
  </si>
  <si>
    <t>CT - břicho, pánev, kolonografie</t>
  </si>
  <si>
    <t>CT -organ with contrast medium</t>
  </si>
  <si>
    <t>CT - ozonoterapie (doplatek)</t>
  </si>
  <si>
    <t>CT - ozonotherapy</t>
  </si>
  <si>
    <t>CT dentascan</t>
  </si>
  <si>
    <t>CT PRT</t>
  </si>
  <si>
    <t xml:space="preserve">Kontrastní látka, dle spotřebovaných mililitrů látky (PCD) </t>
  </si>
  <si>
    <t>contrast material</t>
  </si>
  <si>
    <t>Magnetická rezonance MR - hlava,končetina, kloub, 1 úsek páteře (C, Th,L páteř), jedna z vyšetřovaných oblastí</t>
  </si>
  <si>
    <t xml:space="preserve"> MRI - head, limb, joint, 1 section of spine (C,Th,L spine)</t>
  </si>
  <si>
    <t xml:space="preserve">Magnetická rezonance MR - krk,hrudník,břicho, pánev </t>
  </si>
  <si>
    <t>MRI - neck, chest, abdomen, pelvic´s</t>
  </si>
  <si>
    <t>Magnetická rezonance MR - angiografie</t>
  </si>
  <si>
    <t>Magnetická rezonance MR - doplňující vyšetření</t>
  </si>
  <si>
    <t xml:space="preserve"> MRI - complementary examination</t>
  </si>
  <si>
    <t>Kontratní látka, dle spotřebovaných mililitrů látky (PCD)</t>
  </si>
  <si>
    <t>Další výkony a vyšetření</t>
  </si>
  <si>
    <t>Other Services</t>
  </si>
  <si>
    <t>Kapilaroskopie</t>
  </si>
  <si>
    <t>Capilaroscopy</t>
  </si>
  <si>
    <t>Účtování za další vyžádané CD (CT a MR)</t>
  </si>
  <si>
    <t>Neurologie</t>
  </si>
  <si>
    <t>komplexní vyšetření N 2</t>
  </si>
  <si>
    <t>cílené vyšetření N 2</t>
  </si>
  <si>
    <t>kontrolní vyšetření N 2</t>
  </si>
  <si>
    <t>speciální vyšetřovací neurologické testy</t>
  </si>
  <si>
    <t>Special neurological tests</t>
  </si>
  <si>
    <t>obstřik periferního nervu</t>
  </si>
  <si>
    <t>Peripheral nerve injection</t>
  </si>
  <si>
    <t>kořenový obstřik</t>
  </si>
  <si>
    <t>Nerve root injection</t>
  </si>
  <si>
    <t>měkké a mobilizační techniky</t>
  </si>
  <si>
    <t>Soft and mobilization techniques</t>
  </si>
  <si>
    <t>mobilizace páteře nebo kloubu nárazem</t>
  </si>
  <si>
    <t>Spinal or joint mobilization caused by impact</t>
  </si>
  <si>
    <t xml:space="preserve">injekce </t>
  </si>
  <si>
    <t>Injection</t>
  </si>
  <si>
    <t>injekce do měkkých tkání či pupeny</t>
  </si>
  <si>
    <t>soft tissue injection</t>
  </si>
  <si>
    <t>intravenózní injekce u dospělého</t>
  </si>
  <si>
    <t>injection to adults</t>
  </si>
  <si>
    <t>intravenózní infúze u dospělého</t>
  </si>
  <si>
    <t>návštěva specialisty u pacienta</t>
  </si>
  <si>
    <t>Specialist´s visit of the patient</t>
  </si>
  <si>
    <t>EEG mapování mozkové aktivity</t>
  </si>
  <si>
    <t>EEG Brain Mapping</t>
  </si>
  <si>
    <t>EEG standardní vyš.včetně hyperventilace</t>
  </si>
  <si>
    <t>Standard EEG examination incl.hyperventilation</t>
  </si>
  <si>
    <t>EEG standardní vyš.-vyhodnocení</t>
  </si>
  <si>
    <t>Standard EEG examination - evaluation</t>
  </si>
  <si>
    <t>EEG s využitím aktivačních metod</t>
  </si>
  <si>
    <t>EEG using activation methods</t>
  </si>
  <si>
    <t>EEG s využitím aktivačních metod - vyhodnocení</t>
  </si>
  <si>
    <t>EEG using activation methods -evaluation</t>
  </si>
  <si>
    <t>EMG vyšetření rychlosti vedení nervem</t>
  </si>
  <si>
    <t>EMG nerve conduction studies</t>
  </si>
  <si>
    <t>EMG vyšetření reflexů,nervosvalového přenosu a tetanie</t>
  </si>
  <si>
    <t>EMG examination of reflexes, neuromuscular transmission and tetany</t>
  </si>
  <si>
    <t>EMG vyšetření 1 svalu jehlovou el.</t>
  </si>
  <si>
    <t>EMG needle muscle examination</t>
  </si>
  <si>
    <t>spec. vyšetřovací techniky v EMG</t>
  </si>
  <si>
    <t>EMG special examination techniques</t>
  </si>
  <si>
    <t>evokované potenciály somatosenzorické</t>
  </si>
  <si>
    <t>somatosensory evoked potentials</t>
  </si>
  <si>
    <t>evokované potenciály zrakové, sluchové nebo kognitivní</t>
  </si>
  <si>
    <t>Visual, brainstem auditory or cognitive evoked potentials</t>
  </si>
  <si>
    <t>Ošetření handicapovaného pacienta</t>
  </si>
  <si>
    <t>Psychoterapie podpůrná prováděná lékařem nepsychiatrem</t>
  </si>
  <si>
    <t>Disabled patient treatment</t>
  </si>
  <si>
    <t>Supportive psychotherapy conducted by a non-psychiatrist medical doctor</t>
  </si>
  <si>
    <t>Phone consultation</t>
  </si>
  <si>
    <t>Another requested CD (CT and MR) payment</t>
  </si>
  <si>
    <t>First Private - ceník 2024</t>
  </si>
  <si>
    <t>Vstupní vyšetření bez echa</t>
  </si>
  <si>
    <t>Kontrolní vyšetření</t>
  </si>
  <si>
    <t>Vstupní vyšetření včetně echa a EKG</t>
  </si>
  <si>
    <t>Jícnové ECHO + kontrast</t>
  </si>
  <si>
    <t>Echokardiografie  bez kontrastu</t>
  </si>
  <si>
    <t>Vstupní endokrinologické vyšetření + USG štítné žlázy</t>
  </si>
  <si>
    <t>Endokrinologie</t>
  </si>
  <si>
    <t xml:space="preserve">Vstupní endokrinologické vyšetření </t>
  </si>
  <si>
    <t xml:space="preserve">Kontrolní vyšetření </t>
  </si>
  <si>
    <t>Sono štítné žlázy</t>
  </si>
  <si>
    <t>Sono štítné žlázy + biopsie</t>
  </si>
  <si>
    <t>Sonografické vyšetření karotid oboustranně</t>
  </si>
  <si>
    <t>Ultrasound carotid bilat</t>
  </si>
  <si>
    <t>Sonografické vyšetření cév dolních končetin</t>
  </si>
  <si>
    <t>Sonografické vyšetření žil dolních končetin</t>
  </si>
  <si>
    <t>Sonografické vyšetření kloubů horních končetin</t>
  </si>
  <si>
    <t>Sonografické vyšetření kloubů dolních končetin</t>
  </si>
  <si>
    <t>CT scan bez kontrastní látky (VDN, páteř, jiná nativní vyšetření)</t>
  </si>
  <si>
    <t>Vstupní vyšetření</t>
  </si>
  <si>
    <t>Vstupní vyšetření + EMG + evokované potenciály</t>
  </si>
  <si>
    <t xml:space="preserve"> MRI - angiography</t>
  </si>
  <si>
    <t>FP037</t>
  </si>
  <si>
    <t>FP kód</t>
  </si>
  <si>
    <t>FP001</t>
  </si>
  <si>
    <t>FP002</t>
  </si>
  <si>
    <t>FP003</t>
  </si>
  <si>
    <t>FP004</t>
  </si>
  <si>
    <t>FP005</t>
  </si>
  <si>
    <t>FP006</t>
  </si>
  <si>
    <t>FP007</t>
  </si>
  <si>
    <t>FP008</t>
  </si>
  <si>
    <t>FP009</t>
  </si>
  <si>
    <t>FP010</t>
  </si>
  <si>
    <t>FP011</t>
  </si>
  <si>
    <t>FP012</t>
  </si>
  <si>
    <t>FP013</t>
  </si>
  <si>
    <t>FP014</t>
  </si>
  <si>
    <t>FP015</t>
  </si>
  <si>
    <t>FP016</t>
  </si>
  <si>
    <t>FP017</t>
  </si>
  <si>
    <t>FP018</t>
  </si>
  <si>
    <t>FP019</t>
  </si>
  <si>
    <t>FP020</t>
  </si>
  <si>
    <t>FP021</t>
  </si>
  <si>
    <t>FP022</t>
  </si>
  <si>
    <t>FP023</t>
  </si>
  <si>
    <t>FP024</t>
  </si>
  <si>
    <t>FP025</t>
  </si>
  <si>
    <t>FP026</t>
  </si>
  <si>
    <t>FP027</t>
  </si>
  <si>
    <t>FP028</t>
  </si>
  <si>
    <t>FP029</t>
  </si>
  <si>
    <t>FP030</t>
  </si>
  <si>
    <t>FP031</t>
  </si>
  <si>
    <t>FP032</t>
  </si>
  <si>
    <t>FP033</t>
  </si>
  <si>
    <t>FP034</t>
  </si>
  <si>
    <t>FP035</t>
  </si>
  <si>
    <t>FP036</t>
  </si>
  <si>
    <t>FP038</t>
  </si>
  <si>
    <t>FP039</t>
  </si>
  <si>
    <t>FP040</t>
  </si>
  <si>
    <t>FP041</t>
  </si>
  <si>
    <t>FP042</t>
  </si>
  <si>
    <t>FP043</t>
  </si>
  <si>
    <t>FP044</t>
  </si>
  <si>
    <t>FP045</t>
  </si>
  <si>
    <t>FP046</t>
  </si>
  <si>
    <t>FP047</t>
  </si>
  <si>
    <t>FP048</t>
  </si>
  <si>
    <t>FP049</t>
  </si>
  <si>
    <t>FP050</t>
  </si>
  <si>
    <t>FP051</t>
  </si>
  <si>
    <t>FP052</t>
  </si>
  <si>
    <t>FP053</t>
  </si>
  <si>
    <t>FP054</t>
  </si>
  <si>
    <t>FP055</t>
  </si>
  <si>
    <t>FP056</t>
  </si>
  <si>
    <t>FP057</t>
  </si>
  <si>
    <t>FP058</t>
  </si>
  <si>
    <t>FP059</t>
  </si>
  <si>
    <t>FP060</t>
  </si>
  <si>
    <t>FP061</t>
  </si>
  <si>
    <t>FP062</t>
  </si>
  <si>
    <t>FP063</t>
  </si>
  <si>
    <t>FP064</t>
  </si>
  <si>
    <t>FP065</t>
  </si>
  <si>
    <t>FP066</t>
  </si>
  <si>
    <t>FP067</t>
  </si>
  <si>
    <t>FP068</t>
  </si>
  <si>
    <t>FP069</t>
  </si>
  <si>
    <t>FP070</t>
  </si>
  <si>
    <t>FP071</t>
  </si>
  <si>
    <t>FP072</t>
  </si>
  <si>
    <t>FP073</t>
  </si>
  <si>
    <t>FP074</t>
  </si>
  <si>
    <t>FP075</t>
  </si>
  <si>
    <t>FP076</t>
  </si>
  <si>
    <t xml:space="preserve">Telefonická konzultace lékaře    </t>
  </si>
  <si>
    <t>EUR</t>
  </si>
  <si>
    <t>CZK</t>
  </si>
  <si>
    <t>NON EU CZK</t>
  </si>
  <si>
    <t>NON EU vs FP</t>
  </si>
  <si>
    <t>Interna</t>
  </si>
  <si>
    <t>Komplexní vstupní vyšetření + EKG</t>
  </si>
  <si>
    <t>LABORATOŘ</t>
  </si>
  <si>
    <t>Biochemický soubor</t>
  </si>
  <si>
    <t>Urea, Kreatinin, Kys. Močová, Na, K, Cl, Bilirubin celk.,ALT,</t>
  </si>
  <si>
    <t>AST, GGT, ALP, Bílkovina, Glukóza, Cholesterol, HDL, LDL,</t>
  </si>
  <si>
    <t>Triacylglyceroly</t>
  </si>
  <si>
    <t>KO+dif.</t>
  </si>
  <si>
    <t>Sedimentace</t>
  </si>
  <si>
    <t>Moč chem. + sed.</t>
  </si>
  <si>
    <t>CRP</t>
  </si>
  <si>
    <t>Vitamín D</t>
  </si>
  <si>
    <t>P - fosfor</t>
  </si>
  <si>
    <t>Mg - hořčík</t>
  </si>
  <si>
    <t>Fe - železo</t>
  </si>
  <si>
    <t>OK test</t>
  </si>
  <si>
    <t>TSH</t>
  </si>
  <si>
    <t>T3</t>
  </si>
  <si>
    <t>T4</t>
  </si>
  <si>
    <t>fT3</t>
  </si>
  <si>
    <t>fT4</t>
  </si>
  <si>
    <t>anti TG</t>
  </si>
  <si>
    <t>anti TPO</t>
  </si>
  <si>
    <t>anti TSH receptor (TRAK)</t>
  </si>
  <si>
    <t>HCG</t>
  </si>
  <si>
    <t>FSH</t>
  </si>
  <si>
    <t>LH</t>
  </si>
  <si>
    <t>Estradiol</t>
  </si>
  <si>
    <t>Progesteron</t>
  </si>
  <si>
    <t>Prolaktin</t>
  </si>
  <si>
    <t>DHEAS</t>
  </si>
  <si>
    <t>Testosteron</t>
  </si>
  <si>
    <t>Volný testosteron=FAI index(+Test.+SHBG)*</t>
  </si>
  <si>
    <t>SHBG</t>
  </si>
  <si>
    <t>Kortizol</t>
  </si>
  <si>
    <t>* Metody označené hvězdičkou jsou výpočtové metody, které se váží k vyšetřením uvedeným v závorkách a nelze je poskytnout bez základního vyšetření.</t>
  </si>
  <si>
    <t>FP077</t>
  </si>
  <si>
    <t>FP078</t>
  </si>
  <si>
    <t>Echocardiography without contrast</t>
  </si>
  <si>
    <t>Echokardiografie bez kontrastu</t>
  </si>
  <si>
    <t>FPL001</t>
  </si>
  <si>
    <t>FPL002</t>
  </si>
  <si>
    <t>FPL003</t>
  </si>
  <si>
    <t>FPL004</t>
  </si>
  <si>
    <t>FPL005</t>
  </si>
  <si>
    <t>FPL006</t>
  </si>
  <si>
    <t>FPL007</t>
  </si>
  <si>
    <t>FPL008</t>
  </si>
  <si>
    <t>FPL009</t>
  </si>
  <si>
    <t>FPL010</t>
  </si>
  <si>
    <t>FPL011</t>
  </si>
  <si>
    <t>FPL012</t>
  </si>
  <si>
    <t>FPL013</t>
  </si>
  <si>
    <t>FPL014</t>
  </si>
  <si>
    <t>FPL015</t>
  </si>
  <si>
    <t>FPL016</t>
  </si>
  <si>
    <t>FPL017</t>
  </si>
  <si>
    <t>FPL018</t>
  </si>
  <si>
    <t>FPL019</t>
  </si>
  <si>
    <t>FPL020</t>
  </si>
  <si>
    <t>FPL021</t>
  </si>
  <si>
    <t>FPL022</t>
  </si>
  <si>
    <t>FPL023</t>
  </si>
  <si>
    <t>FPL024</t>
  </si>
  <si>
    <t>FPL025</t>
  </si>
  <si>
    <t>FPL026</t>
  </si>
  <si>
    <t>FPL027</t>
  </si>
  <si>
    <t>FPL028</t>
  </si>
  <si>
    <t>FPL029</t>
  </si>
  <si>
    <t>Radiologie a jiné zobrazovací metody</t>
  </si>
  <si>
    <t>Laboratoř</t>
  </si>
  <si>
    <t>Laboratory</t>
  </si>
  <si>
    <t>Neurology</t>
  </si>
  <si>
    <t>Internal Medicine</t>
  </si>
  <si>
    <t>Endocrinology</t>
  </si>
  <si>
    <t>First Private Health Care - ceník 2024</t>
  </si>
  <si>
    <t>FPL030</t>
  </si>
  <si>
    <t>Orgánová cytologie - punkce</t>
  </si>
  <si>
    <t>Platnost od 12. 3. 2024</t>
  </si>
  <si>
    <t>OGTT</t>
  </si>
  <si>
    <t>PSA (vyšetření prostaty)</t>
  </si>
  <si>
    <t>Glyk. Hemoglobin</t>
  </si>
  <si>
    <t>CT koronarografie</t>
  </si>
  <si>
    <t>CT coronarografy</t>
  </si>
  <si>
    <t>FPL031</t>
  </si>
  <si>
    <t>FPL032</t>
  </si>
  <si>
    <t>FPL033</t>
  </si>
  <si>
    <t>Vstupní vyšetření neurologie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</si>
</sst>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  <numFmt numFmtId="165" formatCode="_-* #,##0\ [$€-1]_-;\-* #,##0\ [$€-1]_-;_-* &quot;-&quot;??\ [$€-1]_-;_-@_-"/>
    <numFmt numFmtId="166" formatCode="_-* #,##0\ &quot;Kč&quot;_-;\-* #,##0\ &quot;Kč&quot;_-;_-* &quot;-&quot;??\ &quot;Kč&quot;_-;_-@_-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color indexed="4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4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ptos Narrow"/>
      <family val="2"/>
    </font>
    <font>
      <sz val="12"/>
      <name val="Aptos Narrow"/>
      <family val="2"/>
    </font>
    <font>
      <b/>
      <sz val="18"/>
      <name val="Aptos Narrow"/>
      <family val="2"/>
    </font>
    <font>
      <b/>
      <sz val="30"/>
      <name val="Aptos Light"/>
      <family val="2"/>
    </font>
    <font>
      <b/>
      <sz val="18"/>
      <color theme="0"/>
      <name val="Aptos Narrow"/>
      <family val="2"/>
    </font>
    <font>
      <b/>
      <sz val="22"/>
      <color rgb="FF00739B"/>
      <name val="Aptos Narrow"/>
      <family val="2"/>
    </font>
    <font>
      <b/>
      <sz val="12"/>
      <color rgb="FF00739B"/>
      <name val="Aptos Narrow"/>
      <family val="2"/>
    </font>
    <font>
      <i/>
      <sz val="12"/>
      <name val="Aptos Narrow"/>
      <family val="2"/>
    </font>
    <font>
      <b/>
      <sz val="20"/>
      <name val="Aptos Light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39B"/>
        <bgColor indexed="64"/>
      </patternFill>
    </fill>
    <fill>
      <patternFill patternType="solid">
        <fgColor rgb="FFBAC8D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44" fontId="16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6" fillId="0" borderId="0" xfId="1" applyFont="1"/>
    <xf numFmtId="0" fontId="3" fillId="0" borderId="5" xfId="2" applyFont="1" applyBorder="1"/>
    <xf numFmtId="0" fontId="3" fillId="0" borderId="5" xfId="2" applyFont="1" applyBorder="1" applyAlignment="1">
      <alignment wrapText="1"/>
    </xf>
    <xf numFmtId="0" fontId="5" fillId="2" borderId="5" xfId="2" applyFont="1" applyFill="1" applyBorder="1"/>
    <xf numFmtId="0" fontId="4" fillId="4" borderId="5" xfId="2" applyFont="1" applyFill="1" applyBorder="1"/>
    <xf numFmtId="0" fontId="6" fillId="2" borderId="5" xfId="2" applyFill="1" applyBorder="1"/>
    <xf numFmtId="0" fontId="3" fillId="3" borderId="5" xfId="2" applyFont="1" applyFill="1" applyBorder="1"/>
    <xf numFmtId="0" fontId="3" fillId="4" borderId="5" xfId="2" applyFont="1" applyFill="1" applyBorder="1"/>
    <xf numFmtId="0" fontId="8" fillId="0" borderId="5" xfId="2" applyFont="1" applyBorder="1"/>
    <xf numFmtId="0" fontId="8" fillId="0" borderId="5" xfId="2" applyFont="1" applyBorder="1" applyAlignment="1">
      <alignment wrapText="1"/>
    </xf>
    <xf numFmtId="0" fontId="3" fillId="2" borderId="5" xfId="2" applyFont="1" applyFill="1" applyBorder="1"/>
    <xf numFmtId="0" fontId="2" fillId="0" borderId="1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0" fillId="0" borderId="0" xfId="0" applyAlignment="1">
      <alignment vertical="center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0" borderId="5" xfId="2" applyFont="1" applyBorder="1" applyAlignment="1">
      <alignment vertical="center" wrapText="1"/>
    </xf>
    <xf numFmtId="0" fontId="11" fillId="0" borderId="0" xfId="0" applyFont="1"/>
    <xf numFmtId="0" fontId="4" fillId="4" borderId="8" xfId="2" applyFont="1" applyFill="1" applyBorder="1"/>
    <xf numFmtId="0" fontId="8" fillId="0" borderId="10" xfId="2" applyFont="1" applyBorder="1"/>
    <xf numFmtId="0" fontId="8" fillId="6" borderId="5" xfId="2" applyFont="1" applyFill="1" applyBorder="1"/>
    <xf numFmtId="3" fontId="11" fillId="0" borderId="9" xfId="0" applyNumberFormat="1" applyFont="1" applyBorder="1"/>
    <xf numFmtId="0" fontId="6" fillId="0" borderId="8" xfId="2" applyBorder="1"/>
    <xf numFmtId="0" fontId="5" fillId="2" borderId="8" xfId="2" applyFont="1" applyFill="1" applyBorder="1"/>
    <xf numFmtId="0" fontId="12" fillId="2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6" fillId="2" borderId="8" xfId="2" applyFill="1" applyBorder="1"/>
    <xf numFmtId="0" fontId="2" fillId="2" borderId="9" xfId="0" applyFont="1" applyFill="1" applyBorder="1" applyAlignment="1">
      <alignment horizontal="center"/>
    </xf>
    <xf numFmtId="0" fontId="6" fillId="0" borderId="8" xfId="2" applyBorder="1" applyAlignment="1">
      <alignment horizontal="left" wrapText="1"/>
    </xf>
    <xf numFmtId="0" fontId="6" fillId="0" borderId="8" xfId="2" applyBorder="1" applyAlignment="1">
      <alignment wrapText="1"/>
    </xf>
    <xf numFmtId="3" fontId="13" fillId="0" borderId="9" xfId="0" applyNumberFormat="1" applyFont="1" applyBorder="1"/>
    <xf numFmtId="0" fontId="4" fillId="4" borderId="9" xfId="2" applyFont="1" applyFill="1" applyBorder="1"/>
    <xf numFmtId="0" fontId="1" fillId="0" borderId="8" xfId="2" applyFont="1" applyBorder="1"/>
    <xf numFmtId="0" fontId="1" fillId="0" borderId="8" xfId="2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0" fontId="9" fillId="4" borderId="8" xfId="2" applyFont="1" applyFill="1" applyBorder="1"/>
    <xf numFmtId="0" fontId="10" fillId="0" borderId="8" xfId="2" applyFont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0" borderId="11" xfId="2" applyFont="1" applyBorder="1" applyAlignment="1">
      <alignment horizontal="left"/>
    </xf>
    <xf numFmtId="3" fontId="11" fillId="0" borderId="12" xfId="0" applyNumberFormat="1" applyFont="1" applyBorder="1"/>
    <xf numFmtId="0" fontId="6" fillId="6" borderId="8" xfId="2" applyFill="1" applyBorder="1"/>
    <xf numFmtId="0" fontId="9" fillId="6" borderId="9" xfId="2" applyFont="1" applyFill="1" applyBorder="1"/>
    <xf numFmtId="0" fontId="10" fillId="0" borderId="0" xfId="2" applyFont="1" applyAlignment="1">
      <alignment horizontal="left"/>
    </xf>
    <xf numFmtId="3" fontId="2" fillId="0" borderId="0" xfId="1" applyNumberFormat="1" applyFont="1"/>
    <xf numFmtId="0" fontId="1" fillId="0" borderId="2" xfId="0" applyFont="1" applyBorder="1"/>
    <xf numFmtId="0" fontId="6" fillId="0" borderId="0" xfId="2"/>
    <xf numFmtId="0" fontId="3" fillId="0" borderId="0" xfId="2" applyFont="1"/>
    <xf numFmtId="0" fontId="3" fillId="0" borderId="0" xfId="0" applyFont="1" applyAlignment="1">
      <alignment horizontal="center"/>
    </xf>
    <xf numFmtId="3" fontId="11" fillId="0" borderId="0" xfId="0" applyNumberFormat="1" applyFont="1"/>
    <xf numFmtId="0" fontId="3" fillId="0" borderId="0" xfId="2" applyFont="1" applyAlignment="1">
      <alignment wrapText="1"/>
    </xf>
    <xf numFmtId="0" fontId="1" fillId="3" borderId="8" xfId="2" applyFont="1" applyFill="1" applyBorder="1"/>
    <xf numFmtId="0" fontId="4" fillId="4" borderId="5" xfId="2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0" borderId="5" xfId="0" applyBorder="1"/>
    <xf numFmtId="10" fontId="11" fillId="0" borderId="0" xfId="0" applyNumberFormat="1" applyFont="1"/>
    <xf numFmtId="10" fontId="1" fillId="0" borderId="2" xfId="0" applyNumberFormat="1" applyFont="1" applyBorder="1"/>
    <xf numFmtId="10" fontId="4" fillId="4" borderId="6" xfId="0" applyNumberFormat="1" applyFont="1" applyFill="1" applyBorder="1" applyAlignment="1">
      <alignment horizontal="center"/>
    </xf>
    <xf numFmtId="10" fontId="12" fillId="2" borderId="9" xfId="0" applyNumberFormat="1" applyFont="1" applyFill="1" applyBorder="1" applyAlignment="1">
      <alignment horizontal="center"/>
    </xf>
    <xf numFmtId="10" fontId="4" fillId="4" borderId="9" xfId="0" applyNumberFormat="1" applyFont="1" applyFill="1" applyBorder="1" applyAlignment="1">
      <alignment horizontal="center"/>
    </xf>
    <xf numFmtId="10" fontId="11" fillId="0" borderId="9" xfId="0" applyNumberFormat="1" applyFont="1" applyBorder="1"/>
    <xf numFmtId="10" fontId="2" fillId="0" borderId="0" xfId="1" applyNumberFormat="1" applyFont="1"/>
    <xf numFmtId="3" fontId="11" fillId="6" borderId="12" xfId="0" applyNumberFormat="1" applyFont="1" applyFill="1" applyBorder="1"/>
    <xf numFmtId="3" fontId="11" fillId="0" borderId="5" xfId="0" applyNumberFormat="1" applyFont="1" applyBorder="1"/>
    <xf numFmtId="3" fontId="11" fillId="0" borderId="15" xfId="0" applyNumberFormat="1" applyFont="1" applyBorder="1"/>
    <xf numFmtId="3" fontId="11" fillId="0" borderId="16" xfId="0" applyNumberFormat="1" applyFont="1" applyBorder="1"/>
    <xf numFmtId="0" fontId="11" fillId="0" borderId="5" xfId="0" applyFont="1" applyBorder="1"/>
    <xf numFmtId="0" fontId="11" fillId="0" borderId="18" xfId="0" applyFont="1" applyBorder="1"/>
    <xf numFmtId="0" fontId="0" fillId="0" borderId="18" xfId="0" applyBorder="1"/>
    <xf numFmtId="0" fontId="11" fillId="0" borderId="19" xfId="0" applyFont="1" applyBorder="1"/>
    <xf numFmtId="0" fontId="11" fillId="0" borderId="15" xfId="0" applyFont="1" applyBorder="1"/>
    <xf numFmtId="0" fontId="2" fillId="0" borderId="5" xfId="1" applyFont="1" applyBorder="1"/>
    <xf numFmtId="0" fontId="1" fillId="0" borderId="5" xfId="1" applyBorder="1"/>
    <xf numFmtId="0" fontId="1" fillId="0" borderId="17" xfId="1" applyBorder="1"/>
    <xf numFmtId="0" fontId="1" fillId="0" borderId="18" xfId="1" applyBorder="1"/>
    <xf numFmtId="0" fontId="1" fillId="0" borderId="8" xfId="1" applyBorder="1"/>
    <xf numFmtId="0" fontId="1" fillId="0" borderId="20" xfId="1" applyBorder="1"/>
    <xf numFmtId="0" fontId="1" fillId="0" borderId="15" xfId="1" applyBorder="1"/>
    <xf numFmtId="0" fontId="2" fillId="0" borderId="1" xfId="4" applyFont="1" applyBorder="1" applyAlignment="1">
      <alignment horizontal="left"/>
    </xf>
    <xf numFmtId="0" fontId="2" fillId="0" borderId="7" xfId="4" applyFont="1" applyBorder="1" applyAlignment="1">
      <alignment horizontal="left"/>
    </xf>
    <xf numFmtId="0" fontId="4" fillId="4" borderId="3" xfId="4" applyFont="1" applyFill="1" applyBorder="1" applyAlignment="1">
      <alignment horizontal="center"/>
    </xf>
    <xf numFmtId="0" fontId="4" fillId="4" borderId="4" xfId="4" applyFont="1" applyFill="1" applyBorder="1" applyAlignment="1">
      <alignment horizontal="center"/>
    </xf>
    <xf numFmtId="0" fontId="5" fillId="2" borderId="8" xfId="4" applyFont="1" applyFill="1" applyBorder="1"/>
    <xf numFmtId="0" fontId="5" fillId="2" borderId="5" xfId="4" applyFont="1" applyFill="1" applyBorder="1"/>
    <xf numFmtId="0" fontId="4" fillId="4" borderId="8" xfId="4" applyFont="1" applyFill="1" applyBorder="1"/>
    <xf numFmtId="0" fontId="4" fillId="4" borderId="5" xfId="4" applyFont="1" applyFill="1" applyBorder="1"/>
    <xf numFmtId="0" fontId="1" fillId="0" borderId="8" xfId="4" applyBorder="1"/>
    <xf numFmtId="0" fontId="3" fillId="0" borderId="5" xfId="4" applyFont="1" applyBorder="1"/>
    <xf numFmtId="0" fontId="4" fillId="4" borderId="5" xfId="4" applyFont="1" applyFill="1" applyBorder="1" applyAlignment="1">
      <alignment horizontal="center"/>
    </xf>
    <xf numFmtId="0" fontId="1" fillId="2" borderId="8" xfId="4" applyFill="1" applyBorder="1"/>
    <xf numFmtId="0" fontId="1" fillId="2" borderId="5" xfId="4" applyFill="1" applyBorder="1"/>
    <xf numFmtId="0" fontId="1" fillId="3" borderId="8" xfId="4" applyFill="1" applyBorder="1"/>
    <xf numFmtId="0" fontId="3" fillId="3" borderId="5" xfId="4" applyFont="1" applyFill="1" applyBorder="1"/>
    <xf numFmtId="0" fontId="10" fillId="0" borderId="13" xfId="4" applyFont="1" applyBorder="1" applyAlignment="1">
      <alignment horizontal="left"/>
    </xf>
    <xf numFmtId="0" fontId="10" fillId="0" borderId="5" xfId="4" applyFont="1" applyBorder="1" applyAlignment="1">
      <alignment horizontal="left"/>
    </xf>
    <xf numFmtId="0" fontId="10" fillId="0" borderId="14" xfId="4" applyFont="1" applyBorder="1" applyAlignment="1">
      <alignment horizontal="left"/>
    </xf>
    <xf numFmtId="0" fontId="10" fillId="0" borderId="15" xfId="4" applyFont="1" applyBorder="1" applyAlignment="1">
      <alignment horizontal="left"/>
    </xf>
    <xf numFmtId="0" fontId="1" fillId="0" borderId="8" xfId="4" applyBorder="1" applyAlignment="1">
      <alignment horizontal="left" wrapText="1"/>
    </xf>
    <xf numFmtId="0" fontId="1" fillId="0" borderId="8" xfId="4" applyBorder="1" applyAlignment="1">
      <alignment wrapText="1"/>
    </xf>
    <xf numFmtId="0" fontId="8" fillId="0" borderId="5" xfId="4" applyFont="1" applyBorder="1" applyAlignment="1">
      <alignment wrapText="1"/>
    </xf>
    <xf numFmtId="0" fontId="3" fillId="0" borderId="5" xfId="4" applyFont="1" applyBorder="1" applyAlignment="1">
      <alignment wrapText="1"/>
    </xf>
    <xf numFmtId="0" fontId="4" fillId="4" borderId="9" xfId="4" applyFont="1" applyFill="1" applyBorder="1"/>
    <xf numFmtId="0" fontId="1" fillId="0" borderId="8" xfId="4" applyBorder="1" applyAlignment="1">
      <alignment vertical="center"/>
    </xf>
    <xf numFmtId="0" fontId="3" fillId="0" borderId="5" xfId="4" applyFont="1" applyBorder="1" applyAlignment="1">
      <alignment vertical="center" wrapText="1"/>
    </xf>
    <xf numFmtId="0" fontId="3" fillId="2" borderId="5" xfId="4" applyFont="1" applyFill="1" applyBorder="1"/>
    <xf numFmtId="0" fontId="9" fillId="4" borderId="8" xfId="4" applyFont="1" applyFill="1" applyBorder="1"/>
    <xf numFmtId="0" fontId="3" fillId="4" borderId="5" xfId="4" applyFont="1" applyFill="1" applyBorder="1"/>
    <xf numFmtId="0" fontId="10" fillId="0" borderId="8" xfId="4" applyFont="1" applyBorder="1" applyAlignment="1">
      <alignment horizontal="left"/>
    </xf>
    <xf numFmtId="0" fontId="1" fillId="0" borderId="0" xfId="4"/>
    <xf numFmtId="0" fontId="3" fillId="0" borderId="0" xfId="4" applyFont="1"/>
    <xf numFmtId="0" fontId="8" fillId="0" borderId="5" xfId="4" applyFont="1" applyBorder="1"/>
    <xf numFmtId="0" fontId="10" fillId="5" borderId="8" xfId="4" applyFont="1" applyFill="1" applyBorder="1" applyAlignment="1">
      <alignment horizontal="left"/>
    </xf>
    <xf numFmtId="0" fontId="10" fillId="0" borderId="11" xfId="4" applyFont="1" applyBorder="1" applyAlignment="1">
      <alignment horizontal="left"/>
    </xf>
    <xf numFmtId="0" fontId="8" fillId="0" borderId="10" xfId="4" applyFont="1" applyBorder="1"/>
    <xf numFmtId="0" fontId="1" fillId="6" borderId="11" xfId="4" applyFill="1" applyBorder="1"/>
    <xf numFmtId="0" fontId="8" fillId="6" borderId="10" xfId="4" applyFont="1" applyFill="1" applyBorder="1"/>
    <xf numFmtId="0" fontId="9" fillId="6" borderId="12" xfId="4" applyFont="1" applyFill="1" applyBorder="1"/>
    <xf numFmtId="0" fontId="14" fillId="0" borderId="0" xfId="4" applyFont="1" applyAlignment="1">
      <alignment horizontal="left"/>
    </xf>
    <xf numFmtId="0" fontId="0" fillId="0" borderId="17" xfId="0" applyBorder="1"/>
    <xf numFmtId="0" fontId="1" fillId="0" borderId="0" xfId="1"/>
    <xf numFmtId="0" fontId="18" fillId="3" borderId="0" xfId="0" applyFont="1" applyFill="1"/>
    <xf numFmtId="0" fontId="17" fillId="3" borderId="0" xfId="0" applyFont="1" applyFill="1"/>
    <xf numFmtId="0" fontId="18" fillId="0" borderId="0" xfId="0" applyFont="1"/>
    <xf numFmtId="0" fontId="18" fillId="3" borderId="0" xfId="2" applyFont="1" applyFill="1"/>
    <xf numFmtId="164" fontId="18" fillId="3" borderId="0" xfId="0" applyNumberFormat="1" applyFont="1" applyFill="1"/>
    <xf numFmtId="165" fontId="18" fillId="3" borderId="0" xfId="0" applyNumberFormat="1" applyFont="1" applyFill="1"/>
    <xf numFmtId="0" fontId="18" fillId="3" borderId="0" xfId="2" applyFont="1" applyFill="1" applyAlignment="1">
      <alignment horizontal="left"/>
    </xf>
    <xf numFmtId="0" fontId="18" fillId="3" borderId="0" xfId="2" applyFont="1" applyFill="1" applyAlignment="1">
      <alignment wrapText="1"/>
    </xf>
    <xf numFmtId="0" fontId="18" fillId="3" borderId="0" xfId="2" applyFont="1" applyFill="1" applyAlignment="1">
      <alignment horizontal="left" wrapText="1"/>
    </xf>
    <xf numFmtId="3" fontId="17" fillId="3" borderId="0" xfId="0" applyNumberFormat="1" applyFont="1" applyFill="1"/>
    <xf numFmtId="0" fontId="18" fillId="3" borderId="0" xfId="0" applyFont="1" applyFill="1" applyAlignment="1">
      <alignment vertical="center"/>
    </xf>
    <xf numFmtId="0" fontId="18" fillId="3" borderId="0" xfId="2" applyFont="1" applyFill="1" applyAlignment="1">
      <alignment vertical="top"/>
    </xf>
    <xf numFmtId="0" fontId="18" fillId="3" borderId="0" xfId="2" applyFont="1" applyFill="1" applyAlignment="1">
      <alignment vertical="center" wrapText="1"/>
    </xf>
    <xf numFmtId="164" fontId="18" fillId="3" borderId="0" xfId="0" applyNumberFormat="1" applyFont="1" applyFill="1" applyAlignment="1">
      <alignment vertical="center"/>
    </xf>
    <xf numFmtId="165" fontId="18" fillId="3" borderId="0" xfId="0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18" fillId="3" borderId="0" xfId="1" applyFont="1" applyFill="1"/>
    <xf numFmtId="0" fontId="17" fillId="3" borderId="0" xfId="1" applyFont="1" applyFill="1"/>
    <xf numFmtId="0" fontId="17" fillId="0" borderId="0" xfId="0" applyFont="1"/>
    <xf numFmtId="0" fontId="18" fillId="7" borderId="0" xfId="0" applyFont="1" applyFill="1"/>
    <xf numFmtId="0" fontId="22" fillId="3" borderId="21" xfId="2" applyFont="1" applyFill="1" applyBorder="1" applyAlignment="1">
      <alignment horizontal="left"/>
    </xf>
    <xf numFmtId="0" fontId="22" fillId="3" borderId="21" xfId="2" applyFont="1" applyFill="1" applyBorder="1"/>
    <xf numFmtId="0" fontId="22" fillId="3" borderId="21" xfId="0" applyFont="1" applyFill="1" applyBorder="1" applyAlignment="1">
      <alignment horizontal="left"/>
    </xf>
    <xf numFmtId="0" fontId="21" fillId="7" borderId="0" xfId="1" applyFont="1" applyFill="1"/>
    <xf numFmtId="0" fontId="19" fillId="7" borderId="0" xfId="1" applyFont="1" applyFill="1" applyAlignment="1">
      <alignment horizontal="right"/>
    </xf>
    <xf numFmtId="164" fontId="17" fillId="3" borderId="0" xfId="0" applyNumberFormat="1" applyFont="1" applyFill="1"/>
    <xf numFmtId="165" fontId="17" fillId="3" borderId="0" xfId="0" applyNumberFormat="1" applyFont="1" applyFill="1"/>
    <xf numFmtId="0" fontId="23" fillId="3" borderId="21" xfId="2" applyFont="1" applyFill="1" applyBorder="1" applyAlignment="1">
      <alignment horizontal="left"/>
    </xf>
    <xf numFmtId="0" fontId="23" fillId="3" borderId="21" xfId="0" applyFont="1" applyFill="1" applyBorder="1" applyAlignment="1">
      <alignment horizontal="center"/>
    </xf>
    <xf numFmtId="0" fontId="23" fillId="3" borderId="21" xfId="2" applyFont="1" applyFill="1" applyBorder="1" applyAlignment="1">
      <alignment horizontal="center"/>
    </xf>
    <xf numFmtId="164" fontId="17" fillId="3" borderId="0" xfId="0" applyNumberFormat="1" applyFont="1" applyFill="1" applyAlignment="1">
      <alignment vertical="center"/>
    </xf>
    <xf numFmtId="165" fontId="17" fillId="3" borderId="0" xfId="0" applyNumberFormat="1" applyFont="1" applyFill="1" applyAlignment="1">
      <alignment vertical="center"/>
    </xf>
    <xf numFmtId="166" fontId="17" fillId="3" borderId="0" xfId="3" applyNumberFormat="1" applyFont="1" applyFill="1" applyBorder="1"/>
    <xf numFmtId="0" fontId="21" fillId="7" borderId="0" xfId="1" applyFont="1" applyFill="1" applyAlignment="1">
      <alignment horizontal="left" indent="1"/>
    </xf>
    <xf numFmtId="0" fontId="18" fillId="3" borderId="0" xfId="2" applyFont="1" applyFill="1" applyAlignment="1">
      <alignment vertical="center"/>
    </xf>
    <xf numFmtId="0" fontId="19" fillId="7" borderId="0" xfId="1" applyFont="1" applyFill="1" applyAlignment="1">
      <alignment horizontal="right"/>
    </xf>
    <xf numFmtId="0" fontId="20" fillId="3" borderId="0" xfId="4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5" fillId="8" borderId="0" xfId="4" applyFont="1" applyFill="1" applyAlignment="1">
      <alignment horizontal="center" vertical="center"/>
    </xf>
    <xf numFmtId="0" fontId="25" fillId="8" borderId="0" xfId="2" applyFont="1" applyFill="1" applyAlignment="1">
      <alignment horizontal="center" vertical="center" wrapText="1"/>
    </xf>
    <xf numFmtId="0" fontId="25" fillId="8" borderId="0" xfId="2" applyFont="1" applyFill="1" applyAlignment="1">
      <alignment horizontal="center" vertical="center"/>
    </xf>
    <xf numFmtId="0" fontId="7" fillId="0" borderId="0" xfId="1" applyFont="1"/>
  </cellXfs>
  <cellStyles count="5">
    <cellStyle name="Měna" xfId="3" builtinId="4"/>
    <cellStyle name="Normální" xfId="0" builtinId="0"/>
    <cellStyle name="Normální 2" xfId="2" xr:uid="{00000000-0005-0000-0000-000002000000}"/>
    <cellStyle name="Normální 2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00739B"/>
      <color rgb="FFBAC8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04"/>
  <sheetViews>
    <sheetView tabSelected="1" zoomScale="85" zoomScaleNormal="85" zoomScaleSheetLayoutView="85" workbookViewId="0">
      <selection activeCell="C9" sqref="C9"/>
    </sheetView>
  </sheetViews>
  <sheetFormatPr defaultRowHeight="15.75" x14ac:dyDescent="0.25"/>
  <cols>
    <col min="1" max="1" width="9.140625" style="121" customWidth="1"/>
    <col min="2" max="2" width="16.5703125" style="123" customWidth="1"/>
    <col min="3" max="4" width="71" style="123" customWidth="1"/>
    <col min="5" max="5" width="13" style="139" bestFit="1" customWidth="1"/>
    <col min="6" max="6" width="11.28515625" style="139" customWidth="1"/>
    <col min="7" max="25" width="9.140625" style="121"/>
    <col min="26" max="16384" width="9.140625" style="123"/>
  </cols>
  <sheetData>
    <row r="1" spans="2:6" s="121" customFormat="1" x14ac:dyDescent="0.25">
      <c r="E1" s="122"/>
      <c r="F1" s="122"/>
    </row>
    <row r="2" spans="2:6" ht="15.75" customHeight="1" x14ac:dyDescent="0.25">
      <c r="B2" s="140"/>
      <c r="C2" s="140"/>
      <c r="D2" s="140"/>
      <c r="E2" s="140"/>
      <c r="F2" s="140"/>
    </row>
    <row r="3" spans="2:6" ht="24" x14ac:dyDescent="0.4">
      <c r="B3" s="154" t="s">
        <v>298</v>
      </c>
      <c r="C3" s="144"/>
      <c r="D3" s="156" t="e" vm="1">
        <v>#VALUE!</v>
      </c>
      <c r="E3" s="156"/>
      <c r="F3" s="156"/>
    </row>
    <row r="4" spans="2:6" ht="14.25" customHeight="1" x14ac:dyDescent="0.4">
      <c r="B4" s="144"/>
      <c r="C4" s="144"/>
      <c r="D4" s="145"/>
      <c r="E4" s="145"/>
      <c r="F4" s="145"/>
    </row>
    <row r="5" spans="2:6" ht="18.75" customHeight="1" x14ac:dyDescent="0.25">
      <c r="B5" s="159" t="s">
        <v>0</v>
      </c>
      <c r="C5" s="159"/>
      <c r="D5" s="159" t="s">
        <v>1</v>
      </c>
      <c r="E5" s="159"/>
      <c r="F5" s="159"/>
    </row>
    <row r="6" spans="2:6" ht="26.25" customHeight="1" x14ac:dyDescent="0.25">
      <c r="B6" s="159"/>
      <c r="C6" s="159"/>
      <c r="D6" s="159"/>
      <c r="E6" s="159"/>
      <c r="F6" s="159"/>
    </row>
    <row r="7" spans="2:6" ht="30" customHeight="1" x14ac:dyDescent="0.6">
      <c r="B7" s="157"/>
      <c r="C7" s="157"/>
      <c r="D7" s="157"/>
      <c r="E7" s="157"/>
      <c r="F7" s="157"/>
    </row>
    <row r="8" spans="2:6" ht="32.25" customHeight="1" x14ac:dyDescent="0.45">
      <c r="B8" s="148" t="s">
        <v>142</v>
      </c>
      <c r="C8" s="141" t="s">
        <v>6</v>
      </c>
      <c r="D8" s="142" t="s">
        <v>7</v>
      </c>
      <c r="E8" s="149" t="s">
        <v>220</v>
      </c>
      <c r="F8" s="149" t="s">
        <v>219</v>
      </c>
    </row>
    <row r="9" spans="2:6" x14ac:dyDescent="0.25">
      <c r="B9" s="121" t="s">
        <v>208</v>
      </c>
      <c r="C9" s="121" t="s">
        <v>122</v>
      </c>
      <c r="D9" s="124"/>
      <c r="E9" s="146">
        <v>8500</v>
      </c>
      <c r="F9" s="147">
        <f>E9/25</f>
        <v>340</v>
      </c>
    </row>
    <row r="10" spans="2:6" x14ac:dyDescent="0.25">
      <c r="B10" s="121" t="s">
        <v>209</v>
      </c>
      <c r="C10" s="121" t="s">
        <v>120</v>
      </c>
      <c r="D10" s="124"/>
      <c r="E10" s="146">
        <v>4000</v>
      </c>
      <c r="F10" s="147">
        <f t="shared" ref="F10:F11" si="0">E10/25</f>
        <v>160</v>
      </c>
    </row>
    <row r="11" spans="2:6" x14ac:dyDescent="0.25">
      <c r="B11" s="121" t="s">
        <v>210</v>
      </c>
      <c r="C11" s="121" t="s">
        <v>121</v>
      </c>
      <c r="D11" s="124"/>
      <c r="E11" s="146">
        <v>2500</v>
      </c>
      <c r="F11" s="147">
        <f t="shared" si="0"/>
        <v>100</v>
      </c>
    </row>
    <row r="12" spans="2:6" x14ac:dyDescent="0.25">
      <c r="B12" s="121"/>
      <c r="C12" s="121"/>
      <c r="D12" s="124"/>
      <c r="E12" s="146"/>
      <c r="F12" s="147"/>
    </row>
    <row r="13" spans="2:6" x14ac:dyDescent="0.25">
      <c r="B13" s="124" t="s">
        <v>143</v>
      </c>
      <c r="C13" s="124" t="s">
        <v>8</v>
      </c>
      <c r="D13" s="124" t="s">
        <v>9</v>
      </c>
      <c r="E13" s="146">
        <v>1200</v>
      </c>
      <c r="F13" s="147">
        <v>50</v>
      </c>
    </row>
    <row r="14" spans="2:6" x14ac:dyDescent="0.25">
      <c r="B14" s="124" t="s">
        <v>144</v>
      </c>
      <c r="C14" s="124" t="s">
        <v>10</v>
      </c>
      <c r="D14" s="124" t="s">
        <v>11</v>
      </c>
      <c r="E14" s="146">
        <v>3500</v>
      </c>
      <c r="F14" s="147">
        <f t="shared" ref="F14:F104" si="1">E14/25</f>
        <v>140</v>
      </c>
    </row>
    <row r="15" spans="2:6" x14ac:dyDescent="0.25">
      <c r="B15" s="124" t="s">
        <v>145</v>
      </c>
      <c r="C15" s="124" t="s">
        <v>12</v>
      </c>
      <c r="D15" s="124" t="s">
        <v>13</v>
      </c>
      <c r="E15" s="146">
        <v>4000</v>
      </c>
      <c r="F15" s="147">
        <f t="shared" si="1"/>
        <v>160</v>
      </c>
    </row>
    <row r="16" spans="2:6" x14ac:dyDescent="0.25">
      <c r="B16" s="124" t="s">
        <v>146</v>
      </c>
      <c r="C16" s="124" t="s">
        <v>123</v>
      </c>
      <c r="D16" s="124" t="s">
        <v>14</v>
      </c>
      <c r="E16" s="146">
        <v>7500</v>
      </c>
      <c r="F16" s="147">
        <f t="shared" si="1"/>
        <v>300</v>
      </c>
    </row>
    <row r="17" spans="2:6" x14ac:dyDescent="0.25">
      <c r="B17" s="124" t="s">
        <v>147</v>
      </c>
      <c r="C17" s="124" t="s">
        <v>262</v>
      </c>
      <c r="D17" s="124" t="s">
        <v>261</v>
      </c>
      <c r="E17" s="146">
        <v>4000</v>
      </c>
      <c r="F17" s="147">
        <f t="shared" si="1"/>
        <v>160</v>
      </c>
    </row>
    <row r="18" spans="2:6" x14ac:dyDescent="0.25">
      <c r="B18" s="124" t="s">
        <v>148</v>
      </c>
      <c r="C18" s="124" t="s">
        <v>16</v>
      </c>
      <c r="D18" s="124" t="s">
        <v>17</v>
      </c>
      <c r="E18" s="146">
        <v>4000</v>
      </c>
      <c r="F18" s="147">
        <f t="shared" si="1"/>
        <v>160</v>
      </c>
    </row>
    <row r="19" spans="2:6" x14ac:dyDescent="0.25">
      <c r="B19" s="124" t="s">
        <v>149</v>
      </c>
      <c r="C19" s="124" t="s">
        <v>18</v>
      </c>
      <c r="D19" s="124" t="s">
        <v>19</v>
      </c>
      <c r="E19" s="146">
        <v>2000</v>
      </c>
      <c r="F19" s="147">
        <f t="shared" si="1"/>
        <v>80</v>
      </c>
    </row>
    <row r="20" spans="2:6" x14ac:dyDescent="0.25">
      <c r="B20" s="124"/>
      <c r="C20" s="124"/>
      <c r="D20" s="124"/>
      <c r="E20" s="125"/>
      <c r="F20" s="126"/>
    </row>
    <row r="21" spans="2:6" ht="32.25" customHeight="1" x14ac:dyDescent="0.45">
      <c r="B21" s="148" t="s">
        <v>142</v>
      </c>
      <c r="C21" s="143" t="s">
        <v>126</v>
      </c>
      <c r="D21" s="143" t="s">
        <v>297</v>
      </c>
      <c r="E21" s="149" t="s">
        <v>220</v>
      </c>
      <c r="F21" s="149" t="s">
        <v>219</v>
      </c>
    </row>
    <row r="22" spans="2:6" x14ac:dyDescent="0.25">
      <c r="B22" s="121" t="s">
        <v>211</v>
      </c>
      <c r="C22" s="121" t="s">
        <v>125</v>
      </c>
      <c r="D22" s="124"/>
      <c r="E22" s="146">
        <v>5500</v>
      </c>
      <c r="F22" s="147">
        <f t="shared" ref="F22:F26" si="2">E22/25</f>
        <v>220</v>
      </c>
    </row>
    <row r="23" spans="2:6" x14ac:dyDescent="0.25">
      <c r="B23" s="121" t="s">
        <v>212</v>
      </c>
      <c r="C23" s="121" t="s">
        <v>127</v>
      </c>
      <c r="D23" s="124"/>
      <c r="E23" s="146">
        <v>4000</v>
      </c>
      <c r="F23" s="147">
        <f t="shared" si="2"/>
        <v>160</v>
      </c>
    </row>
    <row r="24" spans="2:6" x14ac:dyDescent="0.25">
      <c r="B24" s="121" t="s">
        <v>213</v>
      </c>
      <c r="C24" s="121" t="s">
        <v>128</v>
      </c>
      <c r="D24" s="124"/>
      <c r="E24" s="146">
        <v>2500</v>
      </c>
      <c r="F24" s="147">
        <f t="shared" si="2"/>
        <v>100</v>
      </c>
    </row>
    <row r="25" spans="2:6" x14ac:dyDescent="0.25">
      <c r="B25" s="121" t="s">
        <v>214</v>
      </c>
      <c r="C25" s="121" t="s">
        <v>129</v>
      </c>
      <c r="D25" s="124"/>
      <c r="E25" s="146">
        <v>2000</v>
      </c>
      <c r="F25" s="147">
        <f t="shared" si="2"/>
        <v>80</v>
      </c>
    </row>
    <row r="26" spans="2:6" x14ac:dyDescent="0.25">
      <c r="B26" s="121" t="s">
        <v>215</v>
      </c>
      <c r="C26" s="121" t="s">
        <v>130</v>
      </c>
      <c r="D26" s="124"/>
      <c r="E26" s="146">
        <v>5500</v>
      </c>
      <c r="F26" s="147">
        <f t="shared" si="2"/>
        <v>220</v>
      </c>
    </row>
    <row r="27" spans="2:6" x14ac:dyDescent="0.25">
      <c r="B27" s="121"/>
      <c r="C27" s="121"/>
      <c r="D27" s="124"/>
      <c r="E27" s="125"/>
      <c r="F27" s="126"/>
    </row>
    <row r="28" spans="2:6" ht="33" customHeight="1" x14ac:dyDescent="0.45">
      <c r="B28" s="148" t="s">
        <v>142</v>
      </c>
      <c r="C28" s="141" t="s">
        <v>223</v>
      </c>
      <c r="D28" s="143" t="s">
        <v>296</v>
      </c>
      <c r="E28" s="150" t="s">
        <v>220</v>
      </c>
      <c r="F28" s="150" t="s">
        <v>219</v>
      </c>
    </row>
    <row r="29" spans="2:6" x14ac:dyDescent="0.25">
      <c r="B29" s="127" t="s">
        <v>259</v>
      </c>
      <c r="C29" s="127" t="s">
        <v>224</v>
      </c>
      <c r="D29" s="124"/>
      <c r="E29" s="146">
        <v>3500</v>
      </c>
      <c r="F29" s="147">
        <f>E29/25</f>
        <v>140</v>
      </c>
    </row>
    <row r="30" spans="2:6" x14ac:dyDescent="0.25">
      <c r="B30" s="127" t="s">
        <v>260</v>
      </c>
      <c r="C30" s="127" t="s">
        <v>121</v>
      </c>
      <c r="D30" s="124"/>
      <c r="E30" s="146">
        <v>2000</v>
      </c>
      <c r="F30" s="147">
        <f>E30/25</f>
        <v>80</v>
      </c>
    </row>
    <row r="31" spans="2:6" x14ac:dyDescent="0.25">
      <c r="B31" s="127"/>
      <c r="C31" s="127"/>
      <c r="D31" s="124"/>
      <c r="E31" s="146"/>
      <c r="F31" s="147"/>
    </row>
    <row r="32" spans="2:6" x14ac:dyDescent="0.25">
      <c r="B32" s="127"/>
      <c r="C32" s="127"/>
      <c r="D32" s="124"/>
      <c r="E32" s="146"/>
      <c r="F32" s="147"/>
    </row>
    <row r="33" spans="2:6" x14ac:dyDescent="0.25">
      <c r="B33" s="127"/>
      <c r="C33" s="127"/>
      <c r="D33" s="124"/>
      <c r="E33" s="146"/>
      <c r="F33" s="147"/>
    </row>
    <row r="34" spans="2:6" x14ac:dyDescent="0.25">
      <c r="B34" s="127"/>
      <c r="C34" s="127"/>
      <c r="D34" s="124"/>
      <c r="E34" s="146"/>
      <c r="F34" s="147"/>
    </row>
    <row r="35" spans="2:6" x14ac:dyDescent="0.25">
      <c r="B35" s="127"/>
      <c r="C35" s="127"/>
      <c r="D35" s="124"/>
      <c r="E35" s="125"/>
      <c r="F35" s="126"/>
    </row>
    <row r="36" spans="2:6" ht="33" customHeight="1" x14ac:dyDescent="0.45">
      <c r="B36" s="148" t="s">
        <v>142</v>
      </c>
      <c r="C36" s="143" t="s">
        <v>68</v>
      </c>
      <c r="D36" s="143" t="s">
        <v>295</v>
      </c>
      <c r="E36" s="149" t="s">
        <v>220</v>
      </c>
      <c r="F36" s="149" t="s">
        <v>219</v>
      </c>
    </row>
    <row r="37" spans="2:6" x14ac:dyDescent="0.25">
      <c r="B37" s="121" t="s">
        <v>184</v>
      </c>
      <c r="C37" s="121" t="s">
        <v>310</v>
      </c>
      <c r="D37" s="124" t="s">
        <v>3</v>
      </c>
      <c r="E37" s="146">
        <v>4000</v>
      </c>
      <c r="F37" s="147">
        <f>E37/25</f>
        <v>160</v>
      </c>
    </row>
    <row r="38" spans="2:6" x14ac:dyDescent="0.25">
      <c r="B38" s="121" t="s">
        <v>217</v>
      </c>
      <c r="C38" s="121" t="s">
        <v>139</v>
      </c>
      <c r="D38" s="124"/>
      <c r="E38" s="146">
        <v>6000</v>
      </c>
      <c r="F38" s="147">
        <f>E38/25</f>
        <v>240</v>
      </c>
    </row>
    <row r="39" spans="2:6" x14ac:dyDescent="0.25">
      <c r="B39" s="121"/>
      <c r="C39" s="121"/>
      <c r="D39" s="124"/>
      <c r="E39" s="146"/>
      <c r="F39" s="147"/>
    </row>
    <row r="40" spans="2:6" x14ac:dyDescent="0.25">
      <c r="B40" s="127" t="s">
        <v>184</v>
      </c>
      <c r="C40" s="121" t="s">
        <v>310</v>
      </c>
      <c r="D40" s="124" t="s">
        <v>3</v>
      </c>
      <c r="E40" s="146">
        <v>4000</v>
      </c>
      <c r="F40" s="147">
        <f t="shared" ref="F40:F45" si="3">E40/25</f>
        <v>160</v>
      </c>
    </row>
    <row r="41" spans="2:6" x14ac:dyDescent="0.25">
      <c r="B41" s="127" t="s">
        <v>185</v>
      </c>
      <c r="C41" s="127" t="s">
        <v>70</v>
      </c>
      <c r="D41" s="124" t="s">
        <v>4</v>
      </c>
      <c r="E41" s="146">
        <v>2500</v>
      </c>
      <c r="F41" s="147">
        <f t="shared" si="3"/>
        <v>100</v>
      </c>
    </row>
    <row r="42" spans="2:6" x14ac:dyDescent="0.25">
      <c r="B42" s="127" t="s">
        <v>186</v>
      </c>
      <c r="C42" s="127" t="s">
        <v>71</v>
      </c>
      <c r="D42" s="124" t="s">
        <v>5</v>
      </c>
      <c r="E42" s="146">
        <v>1500</v>
      </c>
      <c r="F42" s="147">
        <f t="shared" si="3"/>
        <v>60</v>
      </c>
    </row>
    <row r="43" spans="2:6" x14ac:dyDescent="0.25">
      <c r="B43" s="127" t="s">
        <v>187</v>
      </c>
      <c r="C43" s="127" t="s">
        <v>72</v>
      </c>
      <c r="D43" s="124" t="s">
        <v>73</v>
      </c>
      <c r="E43" s="146">
        <v>1000</v>
      </c>
      <c r="F43" s="147">
        <f t="shared" si="3"/>
        <v>40</v>
      </c>
    </row>
    <row r="44" spans="2:6" x14ac:dyDescent="0.25">
      <c r="B44" s="127" t="s">
        <v>188</v>
      </c>
      <c r="C44" s="127" t="s">
        <v>74</v>
      </c>
      <c r="D44" s="124" t="s">
        <v>75</v>
      </c>
      <c r="E44" s="146">
        <v>1000</v>
      </c>
      <c r="F44" s="147">
        <f t="shared" si="3"/>
        <v>40</v>
      </c>
    </row>
    <row r="45" spans="2:6" x14ac:dyDescent="0.25">
      <c r="B45" s="127" t="s">
        <v>189</v>
      </c>
      <c r="C45" s="127" t="s">
        <v>76</v>
      </c>
      <c r="D45" s="124" t="s">
        <v>77</v>
      </c>
      <c r="E45" s="146">
        <v>1000</v>
      </c>
      <c r="F45" s="147">
        <f t="shared" si="3"/>
        <v>40</v>
      </c>
    </row>
    <row r="46" spans="2:6" x14ac:dyDescent="0.25">
      <c r="B46" s="127" t="s">
        <v>190</v>
      </c>
      <c r="C46" s="127" t="s">
        <v>78</v>
      </c>
      <c r="D46" s="124" t="s">
        <v>79</v>
      </c>
      <c r="E46" s="146">
        <v>800</v>
      </c>
      <c r="F46" s="147">
        <v>35</v>
      </c>
    </row>
    <row r="47" spans="2:6" x14ac:dyDescent="0.25">
      <c r="B47" s="127" t="s">
        <v>191</v>
      </c>
      <c r="C47" s="127" t="s">
        <v>80</v>
      </c>
      <c r="D47" s="124" t="s">
        <v>81</v>
      </c>
      <c r="E47" s="146">
        <v>800</v>
      </c>
      <c r="F47" s="147">
        <v>35</v>
      </c>
    </row>
    <row r="48" spans="2:6" x14ac:dyDescent="0.25">
      <c r="B48" s="127" t="s">
        <v>192</v>
      </c>
      <c r="C48" s="127" t="s">
        <v>82</v>
      </c>
      <c r="D48" s="124" t="s">
        <v>83</v>
      </c>
      <c r="E48" s="146">
        <v>200</v>
      </c>
      <c r="F48" s="147">
        <v>10</v>
      </c>
    </row>
    <row r="49" spans="2:6" x14ac:dyDescent="0.25">
      <c r="B49" s="127" t="s">
        <v>193</v>
      </c>
      <c r="C49" s="127" t="s">
        <v>84</v>
      </c>
      <c r="D49" s="124" t="s">
        <v>85</v>
      </c>
      <c r="E49" s="146">
        <v>500</v>
      </c>
      <c r="F49" s="147">
        <f t="shared" ref="F49:F55" si="4">E49/25</f>
        <v>20</v>
      </c>
    </row>
    <row r="50" spans="2:6" x14ac:dyDescent="0.25">
      <c r="B50" s="127" t="s">
        <v>194</v>
      </c>
      <c r="C50" s="127" t="s">
        <v>86</v>
      </c>
      <c r="D50" s="124" t="s">
        <v>87</v>
      </c>
      <c r="E50" s="146">
        <v>500</v>
      </c>
      <c r="F50" s="147">
        <f t="shared" si="4"/>
        <v>20</v>
      </c>
    </row>
    <row r="51" spans="2:6" x14ac:dyDescent="0.25">
      <c r="B51" s="127" t="s">
        <v>195</v>
      </c>
      <c r="C51" s="127" t="s">
        <v>88</v>
      </c>
      <c r="D51" s="124" t="s">
        <v>87</v>
      </c>
      <c r="E51" s="146">
        <v>2000</v>
      </c>
      <c r="F51" s="147">
        <f t="shared" si="4"/>
        <v>80</v>
      </c>
    </row>
    <row r="52" spans="2:6" x14ac:dyDescent="0.25">
      <c r="B52" s="127" t="s">
        <v>197</v>
      </c>
      <c r="C52" s="127" t="s">
        <v>91</v>
      </c>
      <c r="D52" s="124" t="s">
        <v>92</v>
      </c>
      <c r="E52" s="146">
        <v>2500</v>
      </c>
      <c r="F52" s="147">
        <f t="shared" si="4"/>
        <v>100</v>
      </c>
    </row>
    <row r="53" spans="2:6" x14ac:dyDescent="0.25">
      <c r="B53" s="127" t="s">
        <v>198</v>
      </c>
      <c r="C53" s="127" t="s">
        <v>93</v>
      </c>
      <c r="D53" s="124" t="s">
        <v>94</v>
      </c>
      <c r="E53" s="146">
        <v>2500</v>
      </c>
      <c r="F53" s="147">
        <f t="shared" si="4"/>
        <v>100</v>
      </c>
    </row>
    <row r="54" spans="2:6" x14ac:dyDescent="0.25">
      <c r="B54" s="127" t="s">
        <v>199</v>
      </c>
      <c r="C54" s="127" t="s">
        <v>95</v>
      </c>
      <c r="D54" s="124" t="s">
        <v>96</v>
      </c>
      <c r="E54" s="146">
        <v>1500</v>
      </c>
      <c r="F54" s="147">
        <f t="shared" si="4"/>
        <v>60</v>
      </c>
    </row>
    <row r="55" spans="2:6" x14ac:dyDescent="0.25">
      <c r="B55" s="127" t="s">
        <v>200</v>
      </c>
      <c r="C55" s="127" t="s">
        <v>97</v>
      </c>
      <c r="D55" s="124" t="s">
        <v>98</v>
      </c>
      <c r="E55" s="146">
        <v>2500</v>
      </c>
      <c r="F55" s="147">
        <f t="shared" si="4"/>
        <v>100</v>
      </c>
    </row>
    <row r="56" spans="2:6" x14ac:dyDescent="0.25">
      <c r="B56" s="127" t="s">
        <v>201</v>
      </c>
      <c r="C56" s="127" t="s">
        <v>99</v>
      </c>
      <c r="D56" s="124" t="s">
        <v>100</v>
      </c>
      <c r="E56" s="146">
        <v>1500</v>
      </c>
      <c r="F56" s="147">
        <f t="shared" ref="F56:F62" si="5">E56/25</f>
        <v>60</v>
      </c>
    </row>
    <row r="57" spans="2:6" x14ac:dyDescent="0.25">
      <c r="B57" s="127" t="s">
        <v>202</v>
      </c>
      <c r="C57" s="127" t="s">
        <v>101</v>
      </c>
      <c r="D57" s="124" t="s">
        <v>102</v>
      </c>
      <c r="E57" s="146">
        <v>500</v>
      </c>
      <c r="F57" s="147">
        <f t="shared" si="5"/>
        <v>20</v>
      </c>
    </row>
    <row r="58" spans="2:6" ht="15" customHeight="1" x14ac:dyDescent="0.25">
      <c r="B58" s="127" t="s">
        <v>203</v>
      </c>
      <c r="C58" s="127" t="s">
        <v>103</v>
      </c>
      <c r="D58" s="128" t="s">
        <v>104</v>
      </c>
      <c r="E58" s="146">
        <v>1000</v>
      </c>
      <c r="F58" s="147">
        <f t="shared" si="5"/>
        <v>40</v>
      </c>
    </row>
    <row r="59" spans="2:6" x14ac:dyDescent="0.25">
      <c r="B59" s="127" t="s">
        <v>204</v>
      </c>
      <c r="C59" s="127" t="s">
        <v>105</v>
      </c>
      <c r="D59" s="124" t="s">
        <v>106</v>
      </c>
      <c r="E59" s="146">
        <v>1000</v>
      </c>
      <c r="F59" s="147">
        <f t="shared" si="5"/>
        <v>40</v>
      </c>
    </row>
    <row r="60" spans="2:6" x14ac:dyDescent="0.25">
      <c r="B60" s="127" t="s">
        <v>205</v>
      </c>
      <c r="C60" s="127" t="s">
        <v>107</v>
      </c>
      <c r="D60" s="124" t="s">
        <v>108</v>
      </c>
      <c r="E60" s="146">
        <v>2500</v>
      </c>
      <c r="F60" s="147">
        <f t="shared" si="5"/>
        <v>100</v>
      </c>
    </row>
    <row r="61" spans="2:6" x14ac:dyDescent="0.25">
      <c r="B61" s="127" t="s">
        <v>206</v>
      </c>
      <c r="C61" s="127" t="s">
        <v>109</v>
      </c>
      <c r="D61" s="124" t="s">
        <v>110</v>
      </c>
      <c r="E61" s="146">
        <v>1500</v>
      </c>
      <c r="F61" s="147">
        <f t="shared" si="5"/>
        <v>60</v>
      </c>
    </row>
    <row r="62" spans="2:6" ht="15.75" customHeight="1" x14ac:dyDescent="0.25">
      <c r="B62" s="127" t="s">
        <v>207</v>
      </c>
      <c r="C62" s="127" t="s">
        <v>111</v>
      </c>
      <c r="D62" s="124" t="s">
        <v>112</v>
      </c>
      <c r="E62" s="146">
        <v>1000</v>
      </c>
      <c r="F62" s="147">
        <f t="shared" si="5"/>
        <v>40</v>
      </c>
    </row>
    <row r="63" spans="2:6" ht="15.75" customHeight="1" x14ac:dyDescent="0.25">
      <c r="B63" s="127"/>
      <c r="C63" s="127"/>
      <c r="D63" s="124"/>
      <c r="E63" s="125"/>
      <c r="F63" s="126"/>
    </row>
    <row r="64" spans="2:6" ht="33" customHeight="1" x14ac:dyDescent="0.45">
      <c r="B64" s="148" t="s">
        <v>142</v>
      </c>
      <c r="C64" s="142" t="s">
        <v>292</v>
      </c>
      <c r="D64" s="142" t="s">
        <v>21</v>
      </c>
      <c r="E64" s="149" t="s">
        <v>220</v>
      </c>
      <c r="F64" s="149" t="s">
        <v>219</v>
      </c>
    </row>
    <row r="65" spans="2:6" x14ac:dyDescent="0.25">
      <c r="B65" s="124" t="s">
        <v>150</v>
      </c>
      <c r="C65" s="124" t="s">
        <v>22</v>
      </c>
      <c r="D65" s="124" t="s">
        <v>23</v>
      </c>
      <c r="E65" s="146">
        <v>2000</v>
      </c>
      <c r="F65" s="147">
        <f t="shared" si="1"/>
        <v>80</v>
      </c>
    </row>
    <row r="66" spans="2:6" x14ac:dyDescent="0.25">
      <c r="B66" s="124" t="s">
        <v>151</v>
      </c>
      <c r="C66" s="124" t="s">
        <v>24</v>
      </c>
      <c r="D66" s="124" t="s">
        <v>25</v>
      </c>
      <c r="E66" s="146">
        <v>1500</v>
      </c>
      <c r="F66" s="147">
        <f t="shared" si="1"/>
        <v>60</v>
      </c>
    </row>
    <row r="67" spans="2:6" x14ac:dyDescent="0.25">
      <c r="B67" s="124" t="s">
        <v>152</v>
      </c>
      <c r="C67" s="124" t="s">
        <v>26</v>
      </c>
      <c r="D67" s="124" t="s">
        <v>27</v>
      </c>
      <c r="E67" s="146">
        <v>2000</v>
      </c>
      <c r="F67" s="147">
        <f t="shared" si="1"/>
        <v>80</v>
      </c>
    </row>
    <row r="68" spans="2:6" x14ac:dyDescent="0.25">
      <c r="B68" s="124" t="s">
        <v>153</v>
      </c>
      <c r="C68" s="124" t="s">
        <v>28</v>
      </c>
      <c r="D68" s="124" t="s">
        <v>29</v>
      </c>
      <c r="E68" s="146">
        <v>2000</v>
      </c>
      <c r="F68" s="147">
        <f t="shared" si="1"/>
        <v>80</v>
      </c>
    </row>
    <row r="69" spans="2:6" x14ac:dyDescent="0.25">
      <c r="B69" s="124" t="s">
        <v>154</v>
      </c>
      <c r="C69" s="124" t="s">
        <v>30</v>
      </c>
      <c r="D69" s="124" t="s">
        <v>31</v>
      </c>
      <c r="E69" s="146">
        <v>2500</v>
      </c>
      <c r="F69" s="147">
        <f t="shared" si="1"/>
        <v>100</v>
      </c>
    </row>
    <row r="70" spans="2:6" x14ac:dyDescent="0.25">
      <c r="B70" s="124" t="s">
        <v>155</v>
      </c>
      <c r="C70" s="124" t="s">
        <v>32</v>
      </c>
      <c r="D70" s="124"/>
      <c r="E70" s="146">
        <v>2000</v>
      </c>
      <c r="F70" s="147">
        <f t="shared" si="1"/>
        <v>80</v>
      </c>
    </row>
    <row r="71" spans="2:6" x14ac:dyDescent="0.25">
      <c r="B71" s="124" t="s">
        <v>156</v>
      </c>
      <c r="C71" s="124" t="s">
        <v>33</v>
      </c>
      <c r="D71" s="124" t="s">
        <v>34</v>
      </c>
      <c r="E71" s="146">
        <v>4500</v>
      </c>
      <c r="F71" s="147">
        <f t="shared" si="1"/>
        <v>180</v>
      </c>
    </row>
    <row r="72" spans="2:6" x14ac:dyDescent="0.25">
      <c r="B72" s="124" t="s">
        <v>157</v>
      </c>
      <c r="C72" s="124" t="s">
        <v>131</v>
      </c>
      <c r="D72" s="124" t="s">
        <v>132</v>
      </c>
      <c r="E72" s="146">
        <v>3500</v>
      </c>
      <c r="F72" s="147">
        <f t="shared" si="1"/>
        <v>140</v>
      </c>
    </row>
    <row r="73" spans="2:6" x14ac:dyDescent="0.25">
      <c r="B73" s="124" t="s">
        <v>158</v>
      </c>
      <c r="C73" s="124" t="s">
        <v>133</v>
      </c>
      <c r="D73" s="124"/>
      <c r="E73" s="146">
        <v>3500</v>
      </c>
      <c r="F73" s="147">
        <f t="shared" si="1"/>
        <v>140</v>
      </c>
    </row>
    <row r="74" spans="2:6" x14ac:dyDescent="0.25">
      <c r="B74" s="124" t="s">
        <v>159</v>
      </c>
      <c r="C74" s="124" t="s">
        <v>134</v>
      </c>
      <c r="D74" s="124"/>
      <c r="E74" s="146">
        <v>3500</v>
      </c>
      <c r="F74" s="147">
        <f t="shared" si="1"/>
        <v>140</v>
      </c>
    </row>
    <row r="75" spans="2:6" x14ac:dyDescent="0.25">
      <c r="B75" s="124" t="s">
        <v>160</v>
      </c>
      <c r="C75" s="124" t="s">
        <v>135</v>
      </c>
      <c r="D75" s="124"/>
      <c r="E75" s="146">
        <v>2500</v>
      </c>
      <c r="F75" s="147">
        <f t="shared" si="1"/>
        <v>100</v>
      </c>
    </row>
    <row r="76" spans="2:6" x14ac:dyDescent="0.25">
      <c r="B76" s="124" t="s">
        <v>161</v>
      </c>
      <c r="C76" s="124" t="s">
        <v>136</v>
      </c>
      <c r="D76" s="124"/>
      <c r="E76" s="146">
        <v>2500</v>
      </c>
      <c r="F76" s="147">
        <f t="shared" si="1"/>
        <v>100</v>
      </c>
    </row>
    <row r="77" spans="2:6" x14ac:dyDescent="0.25">
      <c r="B77" s="124" t="s">
        <v>162</v>
      </c>
      <c r="C77" s="124" t="s">
        <v>35</v>
      </c>
      <c r="D77" s="124"/>
      <c r="E77" s="146">
        <v>1500</v>
      </c>
      <c r="F77" s="147">
        <v>70</v>
      </c>
    </row>
    <row r="78" spans="2:6" x14ac:dyDescent="0.25">
      <c r="B78" s="124" t="s">
        <v>163</v>
      </c>
      <c r="C78" s="124" t="s">
        <v>36</v>
      </c>
      <c r="D78" s="124"/>
      <c r="E78" s="146">
        <v>2500</v>
      </c>
      <c r="F78" s="147">
        <f t="shared" si="1"/>
        <v>100</v>
      </c>
    </row>
    <row r="79" spans="2:6" x14ac:dyDescent="0.25">
      <c r="B79" s="124" t="s">
        <v>164</v>
      </c>
      <c r="C79" s="124" t="s">
        <v>37</v>
      </c>
      <c r="D79" s="124"/>
      <c r="E79" s="146">
        <v>2500</v>
      </c>
      <c r="F79" s="147">
        <f t="shared" si="1"/>
        <v>100</v>
      </c>
    </row>
    <row r="80" spans="2:6" x14ac:dyDescent="0.25">
      <c r="B80" s="124" t="s">
        <v>165</v>
      </c>
      <c r="C80" s="124" t="s">
        <v>38</v>
      </c>
      <c r="D80" s="124" t="s">
        <v>39</v>
      </c>
      <c r="E80" s="146">
        <v>4500</v>
      </c>
      <c r="F80" s="147">
        <f t="shared" si="1"/>
        <v>180</v>
      </c>
    </row>
    <row r="81" spans="2:6" x14ac:dyDescent="0.25">
      <c r="B81" s="124" t="s">
        <v>166</v>
      </c>
      <c r="C81" s="124" t="s">
        <v>40</v>
      </c>
      <c r="D81" s="124" t="s">
        <v>41</v>
      </c>
      <c r="E81" s="146">
        <v>500</v>
      </c>
      <c r="F81" s="147">
        <f t="shared" si="1"/>
        <v>20</v>
      </c>
    </row>
    <row r="82" spans="2:6" x14ac:dyDescent="0.25">
      <c r="B82" s="124" t="s">
        <v>167</v>
      </c>
      <c r="C82" s="124" t="s">
        <v>42</v>
      </c>
      <c r="D82" s="124" t="s">
        <v>43</v>
      </c>
      <c r="E82" s="146">
        <v>1500</v>
      </c>
      <c r="F82" s="147">
        <f t="shared" si="1"/>
        <v>60</v>
      </c>
    </row>
    <row r="83" spans="2:6" x14ac:dyDescent="0.25">
      <c r="B83" s="124" t="s">
        <v>168</v>
      </c>
      <c r="C83" s="129" t="s">
        <v>44</v>
      </c>
      <c r="D83" s="124" t="s">
        <v>45</v>
      </c>
      <c r="E83" s="146">
        <v>7000</v>
      </c>
      <c r="F83" s="147">
        <f t="shared" si="1"/>
        <v>280</v>
      </c>
    </row>
    <row r="84" spans="2:6" x14ac:dyDescent="0.25">
      <c r="B84" s="124" t="s">
        <v>169</v>
      </c>
      <c r="C84" s="124" t="s">
        <v>137</v>
      </c>
      <c r="D84" s="124" t="s">
        <v>46</v>
      </c>
      <c r="E84" s="146">
        <v>6000</v>
      </c>
      <c r="F84" s="147">
        <f t="shared" si="1"/>
        <v>240</v>
      </c>
    </row>
    <row r="85" spans="2:6" x14ac:dyDescent="0.25">
      <c r="B85" s="124" t="s">
        <v>170</v>
      </c>
      <c r="C85" s="124" t="s">
        <v>47</v>
      </c>
      <c r="D85" s="124" t="s">
        <v>48</v>
      </c>
      <c r="E85" s="146">
        <v>8000</v>
      </c>
      <c r="F85" s="147">
        <f t="shared" si="1"/>
        <v>320</v>
      </c>
    </row>
    <row r="86" spans="2:6" x14ac:dyDescent="0.25">
      <c r="B86" s="124" t="s">
        <v>171</v>
      </c>
      <c r="C86" s="124" t="s">
        <v>49</v>
      </c>
      <c r="D86" s="124" t="s">
        <v>50</v>
      </c>
      <c r="E86" s="146">
        <v>7000</v>
      </c>
      <c r="F86" s="147">
        <f t="shared" si="1"/>
        <v>280</v>
      </c>
    </row>
    <row r="87" spans="2:6" x14ac:dyDescent="0.25">
      <c r="B87" s="124" t="s">
        <v>172</v>
      </c>
      <c r="C87" s="128" t="s">
        <v>51</v>
      </c>
      <c r="D87" s="128" t="s">
        <v>51</v>
      </c>
      <c r="E87" s="146">
        <v>6000</v>
      </c>
      <c r="F87" s="147">
        <f t="shared" si="1"/>
        <v>240</v>
      </c>
    </row>
    <row r="88" spans="2:6" x14ac:dyDescent="0.25">
      <c r="B88" s="124" t="s">
        <v>173</v>
      </c>
      <c r="C88" s="128" t="s">
        <v>52</v>
      </c>
      <c r="D88" s="128" t="s">
        <v>52</v>
      </c>
      <c r="E88" s="146">
        <v>9000</v>
      </c>
      <c r="F88" s="147">
        <f t="shared" si="1"/>
        <v>360</v>
      </c>
    </row>
    <row r="89" spans="2:6" x14ac:dyDescent="0.25">
      <c r="B89" s="124" t="s">
        <v>196</v>
      </c>
      <c r="C89" s="128" t="s">
        <v>305</v>
      </c>
      <c r="D89" s="128" t="s">
        <v>306</v>
      </c>
      <c r="E89" s="146">
        <v>14000</v>
      </c>
      <c r="F89" s="147">
        <f t="shared" si="1"/>
        <v>560</v>
      </c>
    </row>
    <row r="90" spans="2:6" x14ac:dyDescent="0.25">
      <c r="B90" s="124" t="s">
        <v>174</v>
      </c>
      <c r="C90" s="124" t="s">
        <v>53</v>
      </c>
      <c r="D90" s="124" t="s">
        <v>54</v>
      </c>
      <c r="E90" s="146">
        <v>2500</v>
      </c>
      <c r="F90" s="147">
        <f t="shared" si="1"/>
        <v>100</v>
      </c>
    </row>
    <row r="91" spans="2:6" ht="31.5" x14ac:dyDescent="0.25">
      <c r="B91" s="155" t="s">
        <v>175</v>
      </c>
      <c r="C91" s="128" t="s">
        <v>55</v>
      </c>
      <c r="D91" s="133" t="s">
        <v>56</v>
      </c>
      <c r="E91" s="151">
        <v>10000</v>
      </c>
      <c r="F91" s="152">
        <f t="shared" si="1"/>
        <v>400</v>
      </c>
    </row>
    <row r="92" spans="2:6" x14ac:dyDescent="0.25">
      <c r="B92" s="124" t="s">
        <v>176</v>
      </c>
      <c r="C92" s="128" t="s">
        <v>57</v>
      </c>
      <c r="D92" s="128" t="s">
        <v>58</v>
      </c>
      <c r="E92" s="146">
        <v>11000</v>
      </c>
      <c r="F92" s="147">
        <f t="shared" si="1"/>
        <v>440</v>
      </c>
    </row>
    <row r="93" spans="2:6" x14ac:dyDescent="0.25">
      <c r="B93" s="124" t="s">
        <v>177</v>
      </c>
      <c r="C93" s="128" t="s">
        <v>59</v>
      </c>
      <c r="D93" s="128" t="s">
        <v>140</v>
      </c>
      <c r="E93" s="146">
        <v>12000</v>
      </c>
      <c r="F93" s="147">
        <f t="shared" si="1"/>
        <v>480</v>
      </c>
    </row>
    <row r="94" spans="2:6" x14ac:dyDescent="0.25">
      <c r="B94" s="124" t="s">
        <v>178</v>
      </c>
      <c r="C94" s="128" t="s">
        <v>60</v>
      </c>
      <c r="D94" s="128" t="s">
        <v>61</v>
      </c>
      <c r="E94" s="146">
        <v>6000</v>
      </c>
      <c r="F94" s="147">
        <f t="shared" si="1"/>
        <v>240</v>
      </c>
    </row>
    <row r="95" spans="2:6" x14ac:dyDescent="0.25">
      <c r="B95" s="124" t="s">
        <v>141</v>
      </c>
      <c r="C95" s="128" t="s">
        <v>62</v>
      </c>
      <c r="D95" s="128" t="s">
        <v>54</v>
      </c>
      <c r="E95" s="146">
        <v>2500</v>
      </c>
      <c r="F95" s="147">
        <f t="shared" si="1"/>
        <v>100</v>
      </c>
    </row>
    <row r="96" spans="2:6" x14ac:dyDescent="0.25">
      <c r="B96" s="124"/>
      <c r="C96" s="128"/>
      <c r="D96" s="128"/>
      <c r="E96" s="146"/>
      <c r="F96" s="147"/>
    </row>
    <row r="97" spans="1:25" x14ac:dyDescent="0.25">
      <c r="B97" s="124"/>
      <c r="C97" s="128"/>
      <c r="D97" s="128"/>
      <c r="E97" s="146"/>
      <c r="F97" s="147"/>
    </row>
    <row r="98" spans="1:25" x14ac:dyDescent="0.25">
      <c r="B98" s="124"/>
      <c r="C98" s="128"/>
      <c r="D98" s="128"/>
      <c r="E98" s="130"/>
      <c r="F98" s="130"/>
    </row>
    <row r="99" spans="1:25" ht="33" customHeight="1" x14ac:dyDescent="0.45">
      <c r="B99" s="148" t="s">
        <v>142</v>
      </c>
      <c r="C99" s="142" t="s">
        <v>63</v>
      </c>
      <c r="D99" s="142" t="s">
        <v>64</v>
      </c>
      <c r="E99" s="149" t="s">
        <v>220</v>
      </c>
      <c r="F99" s="149" t="s">
        <v>219</v>
      </c>
    </row>
    <row r="100" spans="1:25" x14ac:dyDescent="0.25">
      <c r="B100" s="124" t="s">
        <v>179</v>
      </c>
      <c r="C100" s="124" t="s">
        <v>218</v>
      </c>
      <c r="D100" s="124" t="s">
        <v>117</v>
      </c>
      <c r="E100" s="146">
        <v>1000</v>
      </c>
      <c r="F100" s="147">
        <f t="shared" si="1"/>
        <v>40</v>
      </c>
    </row>
    <row r="101" spans="1:25" x14ac:dyDescent="0.25">
      <c r="B101" s="124" t="s">
        <v>180</v>
      </c>
      <c r="C101" s="124" t="s">
        <v>65</v>
      </c>
      <c r="D101" s="124" t="s">
        <v>66</v>
      </c>
      <c r="E101" s="146">
        <v>1000</v>
      </c>
      <c r="F101" s="147">
        <f t="shared" si="1"/>
        <v>40</v>
      </c>
    </row>
    <row r="102" spans="1:25" x14ac:dyDescent="0.25">
      <c r="B102" s="124" t="s">
        <v>181</v>
      </c>
      <c r="C102" s="124" t="s">
        <v>67</v>
      </c>
      <c r="D102" s="124" t="s">
        <v>118</v>
      </c>
      <c r="E102" s="146">
        <v>0</v>
      </c>
      <c r="F102" s="147">
        <f t="shared" si="1"/>
        <v>0</v>
      </c>
    </row>
    <row r="103" spans="1:25" x14ac:dyDescent="0.25">
      <c r="B103" s="124" t="s">
        <v>182</v>
      </c>
      <c r="C103" s="124" t="s">
        <v>113</v>
      </c>
      <c r="D103" s="124" t="s">
        <v>115</v>
      </c>
      <c r="E103" s="146">
        <v>0</v>
      </c>
      <c r="F103" s="147">
        <f t="shared" si="1"/>
        <v>0</v>
      </c>
    </row>
    <row r="104" spans="1:25" s="136" customFormat="1" ht="31.5" x14ac:dyDescent="0.25">
      <c r="A104" s="131"/>
      <c r="B104" s="132" t="s">
        <v>183</v>
      </c>
      <c r="C104" s="132" t="s">
        <v>114</v>
      </c>
      <c r="D104" s="133" t="s">
        <v>116</v>
      </c>
      <c r="E104" s="151">
        <v>0</v>
      </c>
      <c r="F104" s="152">
        <f t="shared" si="1"/>
        <v>0</v>
      </c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</row>
    <row r="105" spans="1:25" s="136" customFormat="1" ht="30" customHeight="1" x14ac:dyDescent="0.25">
      <c r="A105" s="131"/>
      <c r="B105" s="132"/>
      <c r="C105" s="132"/>
      <c r="D105" s="133"/>
      <c r="E105" s="134"/>
      <c r="F105" s="135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</row>
    <row r="106" spans="1:25" s="136" customFormat="1" ht="20.25" customHeight="1" x14ac:dyDescent="0.25">
      <c r="A106" s="131"/>
      <c r="B106" s="160" t="s">
        <v>293</v>
      </c>
      <c r="C106" s="160"/>
      <c r="D106" s="161" t="s">
        <v>294</v>
      </c>
      <c r="E106" s="161"/>
      <c r="F106" s="16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</row>
    <row r="107" spans="1:25" ht="26.25" customHeight="1" x14ac:dyDescent="0.25">
      <c r="B107" s="160"/>
      <c r="C107" s="160"/>
      <c r="D107" s="161"/>
      <c r="E107" s="161"/>
      <c r="F107" s="161"/>
    </row>
    <row r="108" spans="1:25" ht="33" customHeight="1" x14ac:dyDescent="0.45">
      <c r="B108" s="148" t="s">
        <v>142</v>
      </c>
      <c r="C108" s="142"/>
      <c r="D108" s="142"/>
      <c r="E108" s="149" t="s">
        <v>220</v>
      </c>
      <c r="F108" s="149" t="s">
        <v>219</v>
      </c>
    </row>
    <row r="109" spans="1:25" x14ac:dyDescent="0.25">
      <c r="B109" s="121" t="s">
        <v>263</v>
      </c>
      <c r="C109" s="122" t="s">
        <v>226</v>
      </c>
      <c r="D109" s="121"/>
      <c r="E109" s="146">
        <v>750</v>
      </c>
      <c r="F109" s="147">
        <f>E109/25</f>
        <v>30</v>
      </c>
    </row>
    <row r="110" spans="1:25" x14ac:dyDescent="0.25">
      <c r="B110" s="137"/>
      <c r="C110" s="137" t="s">
        <v>227</v>
      </c>
      <c r="D110" s="137"/>
      <c r="E110" s="146"/>
      <c r="F110" s="147"/>
    </row>
    <row r="111" spans="1:25" x14ac:dyDescent="0.25">
      <c r="B111" s="137"/>
      <c r="C111" s="137" t="s">
        <v>228</v>
      </c>
      <c r="D111" s="137"/>
      <c r="E111" s="146"/>
      <c r="F111" s="147"/>
    </row>
    <row r="112" spans="1:25" x14ac:dyDescent="0.25">
      <c r="B112" s="137"/>
      <c r="C112" s="137" t="s">
        <v>229</v>
      </c>
      <c r="D112" s="137"/>
      <c r="E112" s="146"/>
      <c r="F112" s="147"/>
    </row>
    <row r="113" spans="2:6" x14ac:dyDescent="0.25">
      <c r="B113" s="137"/>
      <c r="C113" s="137"/>
      <c r="D113" s="137"/>
      <c r="E113" s="146"/>
      <c r="F113" s="147"/>
    </row>
    <row r="114" spans="2:6" x14ac:dyDescent="0.25">
      <c r="B114" s="137" t="s">
        <v>264</v>
      </c>
      <c r="C114" s="137" t="s">
        <v>230</v>
      </c>
      <c r="D114" s="137"/>
      <c r="E114" s="146">
        <v>100</v>
      </c>
      <c r="F114" s="147">
        <v>5</v>
      </c>
    </row>
    <row r="115" spans="2:6" x14ac:dyDescent="0.25">
      <c r="B115" s="137" t="s">
        <v>265</v>
      </c>
      <c r="C115" s="137" t="s">
        <v>231</v>
      </c>
      <c r="D115" s="137"/>
      <c r="E115" s="146">
        <v>50</v>
      </c>
      <c r="F115" s="147">
        <v>3</v>
      </c>
    </row>
    <row r="116" spans="2:6" x14ac:dyDescent="0.25">
      <c r="B116" s="137" t="s">
        <v>266</v>
      </c>
      <c r="C116" s="137" t="s">
        <v>232</v>
      </c>
      <c r="D116" s="137"/>
      <c r="E116" s="146">
        <v>80</v>
      </c>
      <c r="F116" s="147">
        <v>4</v>
      </c>
    </row>
    <row r="117" spans="2:6" x14ac:dyDescent="0.25">
      <c r="B117" s="137" t="s">
        <v>267</v>
      </c>
      <c r="C117" s="137" t="s">
        <v>233</v>
      </c>
      <c r="D117" s="137"/>
      <c r="E117" s="146">
        <v>340</v>
      </c>
      <c r="F117" s="147">
        <v>14</v>
      </c>
    </row>
    <row r="118" spans="2:6" x14ac:dyDescent="0.25">
      <c r="B118" s="137" t="s">
        <v>268</v>
      </c>
      <c r="C118" s="137" t="s">
        <v>234</v>
      </c>
      <c r="D118" s="137"/>
      <c r="E118" s="146">
        <v>650</v>
      </c>
      <c r="F118" s="147">
        <f t="shared" ref="F118" si="6">E118/25</f>
        <v>26</v>
      </c>
    </row>
    <row r="119" spans="2:6" x14ac:dyDescent="0.25">
      <c r="B119" s="137" t="s">
        <v>269</v>
      </c>
      <c r="C119" s="137" t="s">
        <v>235</v>
      </c>
      <c r="D119" s="137"/>
      <c r="E119" s="146">
        <v>40</v>
      </c>
      <c r="F119" s="147">
        <v>2</v>
      </c>
    </row>
    <row r="120" spans="2:6" x14ac:dyDescent="0.25">
      <c r="B120" s="137" t="s">
        <v>270</v>
      </c>
      <c r="C120" s="137" t="s">
        <v>236</v>
      </c>
      <c r="D120" s="137"/>
      <c r="E120" s="146">
        <v>40</v>
      </c>
      <c r="F120" s="147">
        <v>2</v>
      </c>
    </row>
    <row r="121" spans="2:6" x14ac:dyDescent="0.25">
      <c r="B121" s="137" t="s">
        <v>271</v>
      </c>
      <c r="C121" s="137" t="s">
        <v>237</v>
      </c>
      <c r="D121" s="137"/>
      <c r="E121" s="146">
        <v>40</v>
      </c>
      <c r="F121" s="147">
        <v>2</v>
      </c>
    </row>
    <row r="122" spans="2:6" x14ac:dyDescent="0.25">
      <c r="B122" s="137" t="s">
        <v>272</v>
      </c>
      <c r="C122" s="137" t="s">
        <v>238</v>
      </c>
      <c r="D122" s="137"/>
      <c r="E122" s="146">
        <v>280</v>
      </c>
      <c r="F122" s="147">
        <v>12</v>
      </c>
    </row>
    <row r="123" spans="2:6" x14ac:dyDescent="0.25">
      <c r="B123" s="137" t="s">
        <v>307</v>
      </c>
      <c r="C123" s="137" t="s">
        <v>302</v>
      </c>
      <c r="D123" s="137"/>
      <c r="E123" s="146">
        <v>250</v>
      </c>
      <c r="F123" s="147">
        <v>10</v>
      </c>
    </row>
    <row r="124" spans="2:6" x14ac:dyDescent="0.25">
      <c r="B124" s="137" t="s">
        <v>308</v>
      </c>
      <c r="C124" s="137" t="s">
        <v>303</v>
      </c>
      <c r="D124" s="137"/>
      <c r="E124" s="146">
        <v>370</v>
      </c>
      <c r="F124" s="147">
        <v>15</v>
      </c>
    </row>
    <row r="125" spans="2:6" x14ac:dyDescent="0.25">
      <c r="B125" s="137" t="s">
        <v>309</v>
      </c>
      <c r="C125" s="137" t="s">
        <v>304</v>
      </c>
      <c r="D125" s="137"/>
      <c r="E125" s="146">
        <v>350</v>
      </c>
      <c r="F125" s="147">
        <v>14</v>
      </c>
    </row>
    <row r="126" spans="2:6" x14ac:dyDescent="0.25">
      <c r="B126" s="137"/>
      <c r="C126" s="137"/>
      <c r="D126" s="137"/>
      <c r="E126" s="146"/>
      <c r="F126" s="147"/>
    </row>
    <row r="127" spans="2:6" x14ac:dyDescent="0.25">
      <c r="B127" s="137"/>
      <c r="C127" s="137"/>
      <c r="D127" s="137"/>
      <c r="E127" s="146"/>
      <c r="F127" s="147"/>
    </row>
    <row r="128" spans="2:6" x14ac:dyDescent="0.25">
      <c r="B128" s="137"/>
      <c r="C128" s="137"/>
      <c r="D128" s="137"/>
      <c r="E128" s="146"/>
      <c r="F128" s="147"/>
    </row>
    <row r="129" spans="2:6" x14ac:dyDescent="0.25">
      <c r="B129" s="137"/>
      <c r="C129" s="138" t="s">
        <v>126</v>
      </c>
      <c r="D129" s="137"/>
      <c r="E129" s="146"/>
      <c r="F129" s="147"/>
    </row>
    <row r="130" spans="2:6" x14ac:dyDescent="0.25">
      <c r="B130" s="137" t="s">
        <v>273</v>
      </c>
      <c r="C130" s="137" t="s">
        <v>239</v>
      </c>
      <c r="D130" s="137"/>
      <c r="E130" s="146">
        <v>360</v>
      </c>
      <c r="F130" s="147">
        <v>15</v>
      </c>
    </row>
    <row r="131" spans="2:6" x14ac:dyDescent="0.25">
      <c r="B131" s="137" t="s">
        <v>274</v>
      </c>
      <c r="C131" s="137" t="s">
        <v>240</v>
      </c>
      <c r="D131" s="137"/>
      <c r="E131" s="146">
        <v>280</v>
      </c>
      <c r="F131" s="147">
        <v>15</v>
      </c>
    </row>
    <row r="132" spans="2:6" x14ac:dyDescent="0.25">
      <c r="B132" s="137" t="s">
        <v>275</v>
      </c>
      <c r="C132" s="137" t="s">
        <v>241</v>
      </c>
      <c r="D132" s="137"/>
      <c r="E132" s="146">
        <v>280</v>
      </c>
      <c r="F132" s="147">
        <v>15</v>
      </c>
    </row>
    <row r="133" spans="2:6" x14ac:dyDescent="0.25">
      <c r="B133" s="137" t="s">
        <v>276</v>
      </c>
      <c r="C133" s="137" t="s">
        <v>242</v>
      </c>
      <c r="D133" s="137"/>
      <c r="E133" s="146">
        <v>360</v>
      </c>
      <c r="F133" s="147">
        <v>15</v>
      </c>
    </row>
    <row r="134" spans="2:6" x14ac:dyDescent="0.25">
      <c r="B134" s="137" t="s">
        <v>277</v>
      </c>
      <c r="C134" s="137" t="s">
        <v>243</v>
      </c>
      <c r="D134" s="137"/>
      <c r="E134" s="146">
        <v>360</v>
      </c>
      <c r="F134" s="147">
        <v>15</v>
      </c>
    </row>
    <row r="135" spans="2:6" x14ac:dyDescent="0.25">
      <c r="B135" s="137" t="s">
        <v>278</v>
      </c>
      <c r="C135" s="137" t="s">
        <v>244</v>
      </c>
      <c r="D135" s="137"/>
      <c r="E135" s="146">
        <v>500</v>
      </c>
      <c r="F135" s="147">
        <f>E135/25</f>
        <v>20</v>
      </c>
    </row>
    <row r="136" spans="2:6" x14ac:dyDescent="0.25">
      <c r="B136" s="137" t="s">
        <v>279</v>
      </c>
      <c r="C136" s="137" t="s">
        <v>245</v>
      </c>
      <c r="D136" s="137"/>
      <c r="E136" s="146">
        <v>550</v>
      </c>
      <c r="F136" s="147">
        <v>25</v>
      </c>
    </row>
    <row r="137" spans="2:6" x14ac:dyDescent="0.25">
      <c r="B137" s="137" t="s">
        <v>280</v>
      </c>
      <c r="C137" s="137" t="s">
        <v>246</v>
      </c>
      <c r="D137" s="137"/>
      <c r="E137" s="146">
        <v>750</v>
      </c>
      <c r="F137" s="147">
        <f>E137/25</f>
        <v>30</v>
      </c>
    </row>
    <row r="138" spans="2:6" x14ac:dyDescent="0.25">
      <c r="B138" s="137" t="s">
        <v>281</v>
      </c>
      <c r="C138" s="137" t="s">
        <v>247</v>
      </c>
      <c r="D138" s="137"/>
      <c r="E138" s="146">
        <v>370</v>
      </c>
      <c r="F138" s="147">
        <v>15</v>
      </c>
    </row>
    <row r="139" spans="2:6" x14ac:dyDescent="0.25">
      <c r="B139" s="137" t="s">
        <v>282</v>
      </c>
      <c r="C139" s="137" t="s">
        <v>248</v>
      </c>
      <c r="D139" s="137"/>
      <c r="E139" s="146">
        <v>370</v>
      </c>
      <c r="F139" s="147">
        <v>15</v>
      </c>
    </row>
    <row r="140" spans="2:6" x14ac:dyDescent="0.25">
      <c r="B140" s="137" t="s">
        <v>283</v>
      </c>
      <c r="C140" s="137" t="s">
        <v>249</v>
      </c>
      <c r="D140" s="137"/>
      <c r="E140" s="146">
        <v>370</v>
      </c>
      <c r="F140" s="147">
        <v>15</v>
      </c>
    </row>
    <row r="141" spans="2:6" x14ac:dyDescent="0.25">
      <c r="B141" s="137" t="s">
        <v>284</v>
      </c>
      <c r="C141" s="137" t="s">
        <v>250</v>
      </c>
      <c r="D141" s="137"/>
      <c r="E141" s="146">
        <v>380</v>
      </c>
      <c r="F141" s="147">
        <v>16</v>
      </c>
    </row>
    <row r="142" spans="2:6" x14ac:dyDescent="0.25">
      <c r="B142" s="137" t="s">
        <v>285</v>
      </c>
      <c r="C142" s="137" t="s">
        <v>251</v>
      </c>
      <c r="D142" s="137"/>
      <c r="E142" s="146">
        <v>380</v>
      </c>
      <c r="F142" s="147">
        <v>16</v>
      </c>
    </row>
    <row r="143" spans="2:6" x14ac:dyDescent="0.25">
      <c r="B143" s="137" t="s">
        <v>286</v>
      </c>
      <c r="C143" s="137" t="s">
        <v>252</v>
      </c>
      <c r="D143" s="137"/>
      <c r="E143" s="146">
        <v>370</v>
      </c>
      <c r="F143" s="147">
        <v>16</v>
      </c>
    </row>
    <row r="144" spans="2:6" x14ac:dyDescent="0.25">
      <c r="B144" s="137" t="s">
        <v>287</v>
      </c>
      <c r="C144" s="137" t="s">
        <v>253</v>
      </c>
      <c r="D144" s="137"/>
      <c r="E144" s="146">
        <v>370</v>
      </c>
      <c r="F144" s="147">
        <v>16</v>
      </c>
    </row>
    <row r="145" spans="2:6" x14ac:dyDescent="0.25">
      <c r="B145" s="137" t="s">
        <v>288</v>
      </c>
      <c r="C145" s="137" t="s">
        <v>254</v>
      </c>
      <c r="D145" s="137"/>
      <c r="E145" s="146">
        <v>380</v>
      </c>
      <c r="F145" s="147">
        <v>16</v>
      </c>
    </row>
    <row r="146" spans="2:6" x14ac:dyDescent="0.25">
      <c r="B146" s="137" t="s">
        <v>289</v>
      </c>
      <c r="C146" s="137" t="s">
        <v>255</v>
      </c>
      <c r="D146" s="137"/>
      <c r="E146" s="146">
        <v>650</v>
      </c>
      <c r="F146" s="147">
        <v>30</v>
      </c>
    </row>
    <row r="147" spans="2:6" x14ac:dyDescent="0.25">
      <c r="B147" s="137" t="s">
        <v>290</v>
      </c>
      <c r="C147" s="137" t="s">
        <v>256</v>
      </c>
      <c r="D147" s="137"/>
      <c r="E147" s="146">
        <v>600</v>
      </c>
      <c r="F147" s="147">
        <v>25</v>
      </c>
    </row>
    <row r="148" spans="2:6" x14ac:dyDescent="0.25">
      <c r="B148" s="137" t="s">
        <v>291</v>
      </c>
      <c r="C148" s="137" t="s">
        <v>257</v>
      </c>
      <c r="D148" s="137"/>
      <c r="E148" s="153">
        <v>380</v>
      </c>
      <c r="F148" s="147">
        <v>16</v>
      </c>
    </row>
    <row r="149" spans="2:6" x14ac:dyDescent="0.25">
      <c r="B149" s="137" t="s">
        <v>299</v>
      </c>
      <c r="C149" s="137" t="s">
        <v>300</v>
      </c>
      <c r="D149" s="137"/>
      <c r="E149" s="153">
        <v>2500</v>
      </c>
      <c r="F149" s="147">
        <v>100</v>
      </c>
    </row>
    <row r="150" spans="2:6" x14ac:dyDescent="0.25">
      <c r="B150" s="137"/>
      <c r="C150" s="137"/>
      <c r="D150" s="137"/>
      <c r="E150" s="121"/>
      <c r="F150" s="121"/>
    </row>
    <row r="151" spans="2:6" ht="15" customHeight="1" x14ac:dyDescent="0.25">
      <c r="B151" s="158" t="s">
        <v>258</v>
      </c>
      <c r="C151" s="158"/>
      <c r="D151" s="158"/>
      <c r="E151" s="158"/>
      <c r="F151" s="158"/>
    </row>
    <row r="152" spans="2:6" s="121" customFormat="1" x14ac:dyDescent="0.25">
      <c r="C152" s="121" t="s">
        <v>301</v>
      </c>
      <c r="E152" s="122"/>
      <c r="F152" s="122"/>
    </row>
    <row r="153" spans="2:6" s="121" customFormat="1" x14ac:dyDescent="0.25">
      <c r="E153" s="122"/>
      <c r="F153" s="122"/>
    </row>
    <row r="154" spans="2:6" s="121" customFormat="1" x14ac:dyDescent="0.25">
      <c r="E154" s="122"/>
      <c r="F154" s="122"/>
    </row>
    <row r="155" spans="2:6" s="121" customFormat="1" x14ac:dyDescent="0.25">
      <c r="E155" s="122"/>
      <c r="F155" s="122"/>
    </row>
    <row r="156" spans="2:6" s="121" customFormat="1" x14ac:dyDescent="0.25">
      <c r="E156" s="122"/>
      <c r="F156" s="122"/>
    </row>
    <row r="157" spans="2:6" s="121" customFormat="1" x14ac:dyDescent="0.25">
      <c r="E157" s="122"/>
      <c r="F157" s="122"/>
    </row>
    <row r="158" spans="2:6" s="121" customFormat="1" x14ac:dyDescent="0.25">
      <c r="E158" s="122"/>
      <c r="F158" s="122"/>
    </row>
    <row r="159" spans="2:6" s="121" customFormat="1" x14ac:dyDescent="0.25">
      <c r="E159" s="122"/>
      <c r="F159" s="122"/>
    </row>
    <row r="160" spans="2:6" s="121" customFormat="1" x14ac:dyDescent="0.25">
      <c r="E160" s="122"/>
      <c r="F160" s="122"/>
    </row>
    <row r="161" spans="5:6" s="121" customFormat="1" x14ac:dyDescent="0.25">
      <c r="E161" s="122"/>
      <c r="F161" s="122"/>
    </row>
    <row r="162" spans="5:6" s="121" customFormat="1" x14ac:dyDescent="0.25">
      <c r="E162" s="122"/>
      <c r="F162" s="122"/>
    </row>
    <row r="163" spans="5:6" s="121" customFormat="1" x14ac:dyDescent="0.25">
      <c r="E163" s="122"/>
      <c r="F163" s="122"/>
    </row>
    <row r="164" spans="5:6" s="121" customFormat="1" x14ac:dyDescent="0.25">
      <c r="E164" s="122"/>
      <c r="F164" s="122"/>
    </row>
    <row r="165" spans="5:6" s="121" customFormat="1" x14ac:dyDescent="0.25">
      <c r="E165" s="122"/>
      <c r="F165" s="122"/>
    </row>
    <row r="166" spans="5:6" s="121" customFormat="1" x14ac:dyDescent="0.25">
      <c r="E166" s="122"/>
      <c r="F166" s="122"/>
    </row>
    <row r="167" spans="5:6" s="121" customFormat="1" x14ac:dyDescent="0.25">
      <c r="E167" s="122"/>
      <c r="F167" s="122"/>
    </row>
    <row r="168" spans="5:6" s="121" customFormat="1" x14ac:dyDescent="0.25">
      <c r="E168" s="122"/>
      <c r="F168" s="122"/>
    </row>
    <row r="169" spans="5:6" s="121" customFormat="1" x14ac:dyDescent="0.25">
      <c r="E169" s="122"/>
      <c r="F169" s="122"/>
    </row>
    <row r="170" spans="5:6" s="121" customFormat="1" x14ac:dyDescent="0.25">
      <c r="E170" s="122"/>
      <c r="F170" s="122"/>
    </row>
    <row r="171" spans="5:6" s="121" customFormat="1" x14ac:dyDescent="0.25">
      <c r="E171" s="122"/>
      <c r="F171" s="122"/>
    </row>
    <row r="172" spans="5:6" s="121" customFormat="1" x14ac:dyDescent="0.25">
      <c r="E172" s="122"/>
      <c r="F172" s="122"/>
    </row>
    <row r="173" spans="5:6" s="121" customFormat="1" x14ac:dyDescent="0.25">
      <c r="E173" s="122"/>
      <c r="F173" s="122"/>
    </row>
    <row r="174" spans="5:6" s="121" customFormat="1" x14ac:dyDescent="0.25">
      <c r="E174" s="122"/>
      <c r="F174" s="122"/>
    </row>
    <row r="175" spans="5:6" s="121" customFormat="1" x14ac:dyDescent="0.25">
      <c r="E175" s="122"/>
      <c r="F175" s="122"/>
    </row>
    <row r="176" spans="5:6" s="121" customFormat="1" x14ac:dyDescent="0.25">
      <c r="E176" s="122"/>
      <c r="F176" s="122"/>
    </row>
    <row r="177" spans="5:6" s="121" customFormat="1" x14ac:dyDescent="0.25">
      <c r="E177" s="122"/>
      <c r="F177" s="122"/>
    </row>
    <row r="178" spans="5:6" s="121" customFormat="1" x14ac:dyDescent="0.25">
      <c r="E178" s="122"/>
      <c r="F178" s="122"/>
    </row>
    <row r="179" spans="5:6" s="121" customFormat="1" x14ac:dyDescent="0.25">
      <c r="E179" s="122"/>
      <c r="F179" s="122"/>
    </row>
    <row r="180" spans="5:6" s="121" customFormat="1" x14ac:dyDescent="0.25">
      <c r="E180" s="122"/>
      <c r="F180" s="122"/>
    </row>
    <row r="181" spans="5:6" s="121" customFormat="1" x14ac:dyDescent="0.25">
      <c r="E181" s="122"/>
      <c r="F181" s="122"/>
    </row>
    <row r="182" spans="5:6" s="121" customFormat="1" x14ac:dyDescent="0.25">
      <c r="E182" s="122"/>
      <c r="F182" s="122"/>
    </row>
    <row r="183" spans="5:6" s="121" customFormat="1" x14ac:dyDescent="0.25">
      <c r="E183" s="122"/>
      <c r="F183" s="122"/>
    </row>
    <row r="184" spans="5:6" s="121" customFormat="1" x14ac:dyDescent="0.25">
      <c r="E184" s="122"/>
      <c r="F184" s="122"/>
    </row>
    <row r="185" spans="5:6" s="121" customFormat="1" x14ac:dyDescent="0.25">
      <c r="E185" s="122"/>
      <c r="F185" s="122"/>
    </row>
    <row r="186" spans="5:6" s="121" customFormat="1" x14ac:dyDescent="0.25">
      <c r="E186" s="122"/>
      <c r="F186" s="122"/>
    </row>
    <row r="187" spans="5:6" s="121" customFormat="1" x14ac:dyDescent="0.25">
      <c r="E187" s="122"/>
      <c r="F187" s="122"/>
    </row>
    <row r="188" spans="5:6" s="121" customFormat="1" x14ac:dyDescent="0.25">
      <c r="E188" s="122"/>
      <c r="F188" s="122"/>
    </row>
    <row r="189" spans="5:6" s="121" customFormat="1" x14ac:dyDescent="0.25">
      <c r="E189" s="122"/>
      <c r="F189" s="122"/>
    </row>
    <row r="190" spans="5:6" s="121" customFormat="1" x14ac:dyDescent="0.25">
      <c r="E190" s="122"/>
      <c r="F190" s="122"/>
    </row>
    <row r="191" spans="5:6" s="121" customFormat="1" x14ac:dyDescent="0.25">
      <c r="E191" s="122"/>
      <c r="F191" s="122"/>
    </row>
    <row r="192" spans="5:6" s="121" customFormat="1" x14ac:dyDescent="0.25">
      <c r="E192" s="122"/>
      <c r="F192" s="122"/>
    </row>
    <row r="193" spans="5:6" s="121" customFormat="1" x14ac:dyDescent="0.25">
      <c r="E193" s="122"/>
      <c r="F193" s="122"/>
    </row>
    <row r="194" spans="5:6" s="121" customFormat="1" x14ac:dyDescent="0.25">
      <c r="E194" s="122"/>
      <c r="F194" s="122"/>
    </row>
    <row r="195" spans="5:6" s="121" customFormat="1" x14ac:dyDescent="0.25">
      <c r="E195" s="122"/>
      <c r="F195" s="122"/>
    </row>
    <row r="196" spans="5:6" s="121" customFormat="1" x14ac:dyDescent="0.25">
      <c r="E196" s="122"/>
      <c r="F196" s="122"/>
    </row>
    <row r="197" spans="5:6" s="121" customFormat="1" x14ac:dyDescent="0.25">
      <c r="E197" s="122"/>
      <c r="F197" s="122"/>
    </row>
    <row r="198" spans="5:6" s="121" customFormat="1" x14ac:dyDescent="0.25">
      <c r="E198" s="122"/>
      <c r="F198" s="122"/>
    </row>
    <row r="199" spans="5:6" s="121" customFormat="1" x14ac:dyDescent="0.25">
      <c r="E199" s="122"/>
      <c r="F199" s="122"/>
    </row>
    <row r="200" spans="5:6" s="121" customFormat="1" x14ac:dyDescent="0.25">
      <c r="E200" s="122"/>
      <c r="F200" s="122"/>
    </row>
    <row r="201" spans="5:6" s="121" customFormat="1" x14ac:dyDescent="0.25">
      <c r="E201" s="122"/>
      <c r="F201" s="122"/>
    </row>
    <row r="202" spans="5:6" s="121" customFormat="1" x14ac:dyDescent="0.25">
      <c r="E202" s="122"/>
      <c r="F202" s="122"/>
    </row>
    <row r="203" spans="5:6" s="121" customFormat="1" x14ac:dyDescent="0.25">
      <c r="E203" s="122"/>
      <c r="F203" s="122"/>
    </row>
    <row r="204" spans="5:6" s="121" customFormat="1" x14ac:dyDescent="0.25">
      <c r="E204" s="122"/>
      <c r="F204" s="122"/>
    </row>
    <row r="205" spans="5:6" s="121" customFormat="1" x14ac:dyDescent="0.25">
      <c r="E205" s="122"/>
      <c r="F205" s="122"/>
    </row>
    <row r="206" spans="5:6" s="121" customFormat="1" x14ac:dyDescent="0.25">
      <c r="E206" s="122"/>
      <c r="F206" s="122"/>
    </row>
    <row r="207" spans="5:6" s="121" customFormat="1" x14ac:dyDescent="0.25">
      <c r="E207" s="122"/>
      <c r="F207" s="122"/>
    </row>
    <row r="208" spans="5:6" s="121" customFormat="1" x14ac:dyDescent="0.25">
      <c r="E208" s="122"/>
      <c r="F208" s="122"/>
    </row>
    <row r="209" spans="5:6" s="121" customFormat="1" x14ac:dyDescent="0.25">
      <c r="E209" s="122"/>
      <c r="F209" s="122"/>
    </row>
    <row r="210" spans="5:6" s="121" customFormat="1" x14ac:dyDescent="0.25">
      <c r="E210" s="122"/>
      <c r="F210" s="122"/>
    </row>
    <row r="211" spans="5:6" s="121" customFormat="1" x14ac:dyDescent="0.25">
      <c r="E211" s="122"/>
      <c r="F211" s="122"/>
    </row>
    <row r="212" spans="5:6" s="121" customFormat="1" x14ac:dyDescent="0.25">
      <c r="E212" s="122"/>
      <c r="F212" s="122"/>
    </row>
    <row r="213" spans="5:6" s="121" customFormat="1" x14ac:dyDescent="0.25">
      <c r="E213" s="122"/>
      <c r="F213" s="122"/>
    </row>
    <row r="214" spans="5:6" s="121" customFormat="1" x14ac:dyDescent="0.25">
      <c r="E214" s="122"/>
      <c r="F214" s="122"/>
    </row>
    <row r="215" spans="5:6" s="121" customFormat="1" x14ac:dyDescent="0.25">
      <c r="E215" s="122"/>
      <c r="F215" s="122"/>
    </row>
    <row r="216" spans="5:6" s="121" customFormat="1" x14ac:dyDescent="0.25">
      <c r="E216" s="122"/>
      <c r="F216" s="122"/>
    </row>
    <row r="217" spans="5:6" s="121" customFormat="1" x14ac:dyDescent="0.25">
      <c r="E217" s="122"/>
      <c r="F217" s="122"/>
    </row>
    <row r="218" spans="5:6" s="121" customFormat="1" x14ac:dyDescent="0.25">
      <c r="E218" s="122"/>
      <c r="F218" s="122"/>
    </row>
    <row r="219" spans="5:6" s="121" customFormat="1" x14ac:dyDescent="0.25">
      <c r="E219" s="122"/>
      <c r="F219" s="122"/>
    </row>
    <row r="220" spans="5:6" s="121" customFormat="1" x14ac:dyDescent="0.25">
      <c r="E220" s="122"/>
      <c r="F220" s="122"/>
    </row>
    <row r="221" spans="5:6" s="121" customFormat="1" x14ac:dyDescent="0.25">
      <c r="E221" s="122"/>
      <c r="F221" s="122"/>
    </row>
    <row r="222" spans="5:6" s="121" customFormat="1" x14ac:dyDescent="0.25">
      <c r="E222" s="122"/>
      <c r="F222" s="122"/>
    </row>
    <row r="223" spans="5:6" s="121" customFormat="1" x14ac:dyDescent="0.25">
      <c r="E223" s="122"/>
      <c r="F223" s="122"/>
    </row>
    <row r="224" spans="5:6" s="121" customFormat="1" x14ac:dyDescent="0.25">
      <c r="E224" s="122"/>
      <c r="F224" s="122"/>
    </row>
    <row r="225" spans="5:6" s="121" customFormat="1" x14ac:dyDescent="0.25">
      <c r="E225" s="122"/>
      <c r="F225" s="122"/>
    </row>
    <row r="226" spans="5:6" s="121" customFormat="1" x14ac:dyDescent="0.25">
      <c r="E226" s="122"/>
      <c r="F226" s="122"/>
    </row>
    <row r="227" spans="5:6" s="121" customFormat="1" x14ac:dyDescent="0.25">
      <c r="E227" s="122"/>
      <c r="F227" s="122"/>
    </row>
    <row r="228" spans="5:6" s="121" customFormat="1" x14ac:dyDescent="0.25">
      <c r="E228" s="122"/>
      <c r="F228" s="122"/>
    </row>
    <row r="229" spans="5:6" s="121" customFormat="1" x14ac:dyDescent="0.25">
      <c r="E229" s="122"/>
      <c r="F229" s="122"/>
    </row>
    <row r="230" spans="5:6" s="121" customFormat="1" x14ac:dyDescent="0.25">
      <c r="E230" s="122"/>
      <c r="F230" s="122"/>
    </row>
    <row r="231" spans="5:6" s="121" customFormat="1" x14ac:dyDescent="0.25">
      <c r="E231" s="122"/>
      <c r="F231" s="122"/>
    </row>
    <row r="232" spans="5:6" s="121" customFormat="1" x14ac:dyDescent="0.25">
      <c r="E232" s="122"/>
      <c r="F232" s="122"/>
    </row>
    <row r="233" spans="5:6" s="121" customFormat="1" x14ac:dyDescent="0.25">
      <c r="E233" s="122"/>
      <c r="F233" s="122"/>
    </row>
    <row r="234" spans="5:6" s="121" customFormat="1" x14ac:dyDescent="0.25">
      <c r="E234" s="122"/>
      <c r="F234" s="122"/>
    </row>
    <row r="235" spans="5:6" s="121" customFormat="1" x14ac:dyDescent="0.25">
      <c r="E235" s="122"/>
      <c r="F235" s="122"/>
    </row>
    <row r="236" spans="5:6" s="121" customFormat="1" x14ac:dyDescent="0.25">
      <c r="E236" s="122"/>
      <c r="F236" s="122"/>
    </row>
    <row r="237" spans="5:6" s="121" customFormat="1" x14ac:dyDescent="0.25">
      <c r="E237" s="122"/>
      <c r="F237" s="122"/>
    </row>
    <row r="238" spans="5:6" s="121" customFormat="1" x14ac:dyDescent="0.25">
      <c r="E238" s="122"/>
      <c r="F238" s="122"/>
    </row>
    <row r="239" spans="5:6" s="121" customFormat="1" x14ac:dyDescent="0.25">
      <c r="E239" s="122"/>
      <c r="F239" s="122"/>
    </row>
    <row r="240" spans="5:6" s="121" customFormat="1" x14ac:dyDescent="0.25">
      <c r="E240" s="122"/>
      <c r="F240" s="122"/>
    </row>
    <row r="241" spans="5:6" s="121" customFormat="1" x14ac:dyDescent="0.25">
      <c r="E241" s="122"/>
      <c r="F241" s="122"/>
    </row>
    <row r="242" spans="5:6" s="121" customFormat="1" x14ac:dyDescent="0.25">
      <c r="E242" s="122"/>
      <c r="F242" s="122"/>
    </row>
    <row r="243" spans="5:6" s="121" customFormat="1" x14ac:dyDescent="0.25">
      <c r="E243" s="122"/>
      <c r="F243" s="122"/>
    </row>
    <row r="244" spans="5:6" s="121" customFormat="1" x14ac:dyDescent="0.25">
      <c r="E244" s="122"/>
      <c r="F244" s="122"/>
    </row>
    <row r="245" spans="5:6" s="121" customFormat="1" x14ac:dyDescent="0.25">
      <c r="E245" s="122"/>
      <c r="F245" s="122"/>
    </row>
    <row r="246" spans="5:6" s="121" customFormat="1" x14ac:dyDescent="0.25">
      <c r="E246" s="122"/>
      <c r="F246" s="122"/>
    </row>
    <row r="247" spans="5:6" s="121" customFormat="1" x14ac:dyDescent="0.25">
      <c r="E247" s="122"/>
      <c r="F247" s="122"/>
    </row>
    <row r="248" spans="5:6" s="121" customFormat="1" x14ac:dyDescent="0.25">
      <c r="E248" s="122"/>
      <c r="F248" s="122"/>
    </row>
    <row r="249" spans="5:6" s="121" customFormat="1" x14ac:dyDescent="0.25">
      <c r="E249" s="122"/>
      <c r="F249" s="122"/>
    </row>
    <row r="250" spans="5:6" s="121" customFormat="1" x14ac:dyDescent="0.25">
      <c r="E250" s="122"/>
      <c r="F250" s="122"/>
    </row>
    <row r="251" spans="5:6" s="121" customFormat="1" x14ac:dyDescent="0.25">
      <c r="E251" s="122"/>
      <c r="F251" s="122"/>
    </row>
    <row r="252" spans="5:6" s="121" customFormat="1" x14ac:dyDescent="0.25">
      <c r="E252" s="122"/>
      <c r="F252" s="122"/>
    </row>
    <row r="253" spans="5:6" s="121" customFormat="1" x14ac:dyDescent="0.25">
      <c r="E253" s="122"/>
      <c r="F253" s="122"/>
    </row>
    <row r="254" spans="5:6" s="121" customFormat="1" x14ac:dyDescent="0.25">
      <c r="E254" s="122"/>
      <c r="F254" s="122"/>
    </row>
    <row r="255" spans="5:6" s="121" customFormat="1" x14ac:dyDescent="0.25">
      <c r="E255" s="122"/>
      <c r="F255" s="122"/>
    </row>
    <row r="256" spans="5:6" s="121" customFormat="1" x14ac:dyDescent="0.25">
      <c r="E256" s="122"/>
      <c r="F256" s="122"/>
    </row>
    <row r="257" spans="5:6" s="121" customFormat="1" x14ac:dyDescent="0.25">
      <c r="E257" s="122"/>
      <c r="F257" s="122"/>
    </row>
    <row r="258" spans="5:6" s="121" customFormat="1" x14ac:dyDescent="0.25">
      <c r="E258" s="122"/>
      <c r="F258" s="122"/>
    </row>
    <row r="259" spans="5:6" s="121" customFormat="1" x14ac:dyDescent="0.25">
      <c r="E259" s="122"/>
      <c r="F259" s="122"/>
    </row>
    <row r="260" spans="5:6" s="121" customFormat="1" x14ac:dyDescent="0.25">
      <c r="E260" s="122"/>
      <c r="F260" s="122"/>
    </row>
    <row r="261" spans="5:6" s="121" customFormat="1" x14ac:dyDescent="0.25">
      <c r="E261" s="122"/>
      <c r="F261" s="122"/>
    </row>
    <row r="262" spans="5:6" s="121" customFormat="1" x14ac:dyDescent="0.25">
      <c r="E262" s="122"/>
      <c r="F262" s="122"/>
    </row>
    <row r="263" spans="5:6" s="121" customFormat="1" x14ac:dyDescent="0.25">
      <c r="E263" s="122"/>
      <c r="F263" s="122"/>
    </row>
    <row r="264" spans="5:6" s="121" customFormat="1" x14ac:dyDescent="0.25">
      <c r="E264" s="122"/>
      <c r="F264" s="122"/>
    </row>
    <row r="265" spans="5:6" s="121" customFormat="1" x14ac:dyDescent="0.25">
      <c r="E265" s="122"/>
      <c r="F265" s="122"/>
    </row>
    <row r="266" spans="5:6" s="121" customFormat="1" x14ac:dyDescent="0.25">
      <c r="E266" s="122"/>
      <c r="F266" s="122"/>
    </row>
    <row r="267" spans="5:6" s="121" customFormat="1" x14ac:dyDescent="0.25">
      <c r="E267" s="122"/>
      <c r="F267" s="122"/>
    </row>
    <row r="268" spans="5:6" s="121" customFormat="1" x14ac:dyDescent="0.25">
      <c r="E268" s="122"/>
      <c r="F268" s="122"/>
    </row>
    <row r="269" spans="5:6" s="121" customFormat="1" x14ac:dyDescent="0.25">
      <c r="E269" s="122"/>
      <c r="F269" s="122"/>
    </row>
    <row r="270" spans="5:6" s="121" customFormat="1" x14ac:dyDescent="0.25">
      <c r="E270" s="122"/>
      <c r="F270" s="122"/>
    </row>
    <row r="271" spans="5:6" s="121" customFormat="1" x14ac:dyDescent="0.25">
      <c r="E271" s="122"/>
      <c r="F271" s="122"/>
    </row>
    <row r="272" spans="5:6" s="121" customFormat="1" x14ac:dyDescent="0.25">
      <c r="E272" s="122"/>
      <c r="F272" s="122"/>
    </row>
    <row r="273" spans="5:6" s="121" customFormat="1" x14ac:dyDescent="0.25">
      <c r="E273" s="122"/>
      <c r="F273" s="122"/>
    </row>
    <row r="274" spans="5:6" s="121" customFormat="1" x14ac:dyDescent="0.25">
      <c r="E274" s="122"/>
      <c r="F274" s="122"/>
    </row>
    <row r="275" spans="5:6" s="121" customFormat="1" x14ac:dyDescent="0.25">
      <c r="E275" s="122"/>
      <c r="F275" s="122"/>
    </row>
    <row r="276" spans="5:6" s="121" customFormat="1" x14ac:dyDescent="0.25">
      <c r="E276" s="122"/>
      <c r="F276" s="122"/>
    </row>
    <row r="277" spans="5:6" s="121" customFormat="1" x14ac:dyDescent="0.25">
      <c r="E277" s="122"/>
      <c r="F277" s="122"/>
    </row>
    <row r="278" spans="5:6" s="121" customFormat="1" x14ac:dyDescent="0.25">
      <c r="E278" s="122"/>
      <c r="F278" s="122"/>
    </row>
    <row r="279" spans="5:6" s="121" customFormat="1" x14ac:dyDescent="0.25">
      <c r="E279" s="122"/>
      <c r="F279" s="122"/>
    </row>
    <row r="280" spans="5:6" s="121" customFormat="1" x14ac:dyDescent="0.25">
      <c r="E280" s="122"/>
      <c r="F280" s="122"/>
    </row>
    <row r="281" spans="5:6" s="121" customFormat="1" x14ac:dyDescent="0.25">
      <c r="E281" s="122"/>
      <c r="F281" s="122"/>
    </row>
    <row r="282" spans="5:6" s="121" customFormat="1" x14ac:dyDescent="0.25">
      <c r="E282" s="122"/>
      <c r="F282" s="122"/>
    </row>
    <row r="283" spans="5:6" s="121" customFormat="1" x14ac:dyDescent="0.25">
      <c r="E283" s="122"/>
      <c r="F283" s="122"/>
    </row>
    <row r="284" spans="5:6" s="121" customFormat="1" x14ac:dyDescent="0.25">
      <c r="E284" s="122"/>
      <c r="F284" s="122"/>
    </row>
    <row r="285" spans="5:6" s="121" customFormat="1" x14ac:dyDescent="0.25">
      <c r="E285" s="122"/>
      <c r="F285" s="122"/>
    </row>
    <row r="286" spans="5:6" s="121" customFormat="1" x14ac:dyDescent="0.25">
      <c r="E286" s="122"/>
      <c r="F286" s="122"/>
    </row>
    <row r="287" spans="5:6" s="121" customFormat="1" x14ac:dyDescent="0.25">
      <c r="E287" s="122"/>
      <c r="F287" s="122"/>
    </row>
    <row r="288" spans="5:6" s="121" customFormat="1" x14ac:dyDescent="0.25">
      <c r="E288" s="122"/>
      <c r="F288" s="122"/>
    </row>
    <row r="289" spans="5:6" s="121" customFormat="1" x14ac:dyDescent="0.25">
      <c r="E289" s="122"/>
      <c r="F289" s="122"/>
    </row>
    <row r="290" spans="5:6" s="121" customFormat="1" x14ac:dyDescent="0.25">
      <c r="E290" s="122"/>
      <c r="F290" s="122"/>
    </row>
    <row r="291" spans="5:6" s="121" customFormat="1" x14ac:dyDescent="0.25">
      <c r="E291" s="122"/>
      <c r="F291" s="122"/>
    </row>
    <row r="292" spans="5:6" s="121" customFormat="1" x14ac:dyDescent="0.25">
      <c r="E292" s="122"/>
      <c r="F292" s="122"/>
    </row>
    <row r="293" spans="5:6" s="121" customFormat="1" x14ac:dyDescent="0.25">
      <c r="E293" s="122"/>
      <c r="F293" s="122"/>
    </row>
    <row r="294" spans="5:6" s="121" customFormat="1" x14ac:dyDescent="0.25">
      <c r="E294" s="122"/>
      <c r="F294" s="122"/>
    </row>
    <row r="295" spans="5:6" s="121" customFormat="1" x14ac:dyDescent="0.25">
      <c r="E295" s="122"/>
      <c r="F295" s="122"/>
    </row>
    <row r="296" spans="5:6" s="121" customFormat="1" x14ac:dyDescent="0.25">
      <c r="E296" s="122"/>
      <c r="F296" s="122"/>
    </row>
    <row r="297" spans="5:6" s="121" customFormat="1" x14ac:dyDescent="0.25">
      <c r="E297" s="122"/>
      <c r="F297" s="122"/>
    </row>
    <row r="298" spans="5:6" s="121" customFormat="1" x14ac:dyDescent="0.25">
      <c r="E298" s="122"/>
      <c r="F298" s="122"/>
    </row>
    <row r="299" spans="5:6" s="121" customFormat="1" x14ac:dyDescent="0.25">
      <c r="E299" s="122"/>
      <c r="F299" s="122"/>
    </row>
    <row r="300" spans="5:6" s="121" customFormat="1" x14ac:dyDescent="0.25">
      <c r="E300" s="122"/>
      <c r="F300" s="122"/>
    </row>
    <row r="301" spans="5:6" s="121" customFormat="1" x14ac:dyDescent="0.25">
      <c r="E301" s="122"/>
      <c r="F301" s="122"/>
    </row>
    <row r="302" spans="5:6" s="121" customFormat="1" x14ac:dyDescent="0.25">
      <c r="E302" s="122"/>
      <c r="F302" s="122"/>
    </row>
    <row r="303" spans="5:6" s="121" customFormat="1" x14ac:dyDescent="0.25">
      <c r="E303" s="122"/>
      <c r="F303" s="122"/>
    </row>
    <row r="304" spans="5:6" s="121" customFormat="1" x14ac:dyDescent="0.25">
      <c r="E304" s="122"/>
      <c r="F304" s="122"/>
    </row>
    <row r="305" spans="5:6" s="121" customFormat="1" x14ac:dyDescent="0.25">
      <c r="E305" s="122"/>
      <c r="F305" s="122"/>
    </row>
    <row r="306" spans="5:6" s="121" customFormat="1" x14ac:dyDescent="0.25">
      <c r="E306" s="122"/>
      <c r="F306" s="122"/>
    </row>
    <row r="307" spans="5:6" s="121" customFormat="1" x14ac:dyDescent="0.25">
      <c r="E307" s="122"/>
      <c r="F307" s="122"/>
    </row>
    <row r="308" spans="5:6" s="121" customFormat="1" x14ac:dyDescent="0.25">
      <c r="E308" s="122"/>
      <c r="F308" s="122"/>
    </row>
    <row r="309" spans="5:6" s="121" customFormat="1" x14ac:dyDescent="0.25">
      <c r="E309" s="122"/>
      <c r="F309" s="122"/>
    </row>
    <row r="310" spans="5:6" s="121" customFormat="1" x14ac:dyDescent="0.25">
      <c r="E310" s="122"/>
      <c r="F310" s="122"/>
    </row>
    <row r="311" spans="5:6" s="121" customFormat="1" x14ac:dyDescent="0.25">
      <c r="E311" s="122"/>
      <c r="F311" s="122"/>
    </row>
    <row r="312" spans="5:6" s="121" customFormat="1" x14ac:dyDescent="0.25">
      <c r="E312" s="122"/>
      <c r="F312" s="122"/>
    </row>
    <row r="313" spans="5:6" s="121" customFormat="1" x14ac:dyDescent="0.25">
      <c r="E313" s="122"/>
      <c r="F313" s="122"/>
    </row>
    <row r="314" spans="5:6" s="121" customFormat="1" x14ac:dyDescent="0.25">
      <c r="E314" s="122"/>
      <c r="F314" s="122"/>
    </row>
    <row r="315" spans="5:6" s="121" customFormat="1" x14ac:dyDescent="0.25">
      <c r="E315" s="122"/>
      <c r="F315" s="122"/>
    </row>
    <row r="316" spans="5:6" s="121" customFormat="1" x14ac:dyDescent="0.25">
      <c r="E316" s="122"/>
      <c r="F316" s="122"/>
    </row>
    <row r="317" spans="5:6" s="121" customFormat="1" x14ac:dyDescent="0.25">
      <c r="E317" s="122"/>
      <c r="F317" s="122"/>
    </row>
    <row r="318" spans="5:6" s="121" customFormat="1" x14ac:dyDescent="0.25">
      <c r="E318" s="122"/>
      <c r="F318" s="122"/>
    </row>
    <row r="319" spans="5:6" s="121" customFormat="1" x14ac:dyDescent="0.25">
      <c r="E319" s="122"/>
      <c r="F319" s="122"/>
    </row>
    <row r="320" spans="5:6" s="121" customFormat="1" x14ac:dyDescent="0.25">
      <c r="E320" s="122"/>
      <c r="F320" s="122"/>
    </row>
    <row r="321" spans="5:6" s="121" customFormat="1" x14ac:dyDescent="0.25">
      <c r="E321" s="122"/>
      <c r="F321" s="122"/>
    </row>
    <row r="322" spans="5:6" s="121" customFormat="1" x14ac:dyDescent="0.25">
      <c r="E322" s="122"/>
      <c r="F322" s="122"/>
    </row>
    <row r="323" spans="5:6" s="121" customFormat="1" x14ac:dyDescent="0.25">
      <c r="E323" s="122"/>
      <c r="F323" s="122"/>
    </row>
    <row r="324" spans="5:6" s="121" customFormat="1" x14ac:dyDescent="0.25">
      <c r="E324" s="122"/>
      <c r="F324" s="122"/>
    </row>
    <row r="325" spans="5:6" s="121" customFormat="1" x14ac:dyDescent="0.25">
      <c r="E325" s="122"/>
      <c r="F325" s="122"/>
    </row>
    <row r="326" spans="5:6" s="121" customFormat="1" x14ac:dyDescent="0.25">
      <c r="E326" s="122"/>
      <c r="F326" s="122"/>
    </row>
    <row r="327" spans="5:6" s="121" customFormat="1" x14ac:dyDescent="0.25">
      <c r="E327" s="122"/>
      <c r="F327" s="122"/>
    </row>
    <row r="328" spans="5:6" s="121" customFormat="1" x14ac:dyDescent="0.25">
      <c r="E328" s="122"/>
      <c r="F328" s="122"/>
    </row>
    <row r="329" spans="5:6" s="121" customFormat="1" x14ac:dyDescent="0.25">
      <c r="E329" s="122"/>
      <c r="F329" s="122"/>
    </row>
    <row r="330" spans="5:6" s="121" customFormat="1" x14ac:dyDescent="0.25">
      <c r="E330" s="122"/>
      <c r="F330" s="122"/>
    </row>
    <row r="331" spans="5:6" s="121" customFormat="1" x14ac:dyDescent="0.25">
      <c r="E331" s="122"/>
      <c r="F331" s="122"/>
    </row>
    <row r="332" spans="5:6" s="121" customFormat="1" x14ac:dyDescent="0.25">
      <c r="E332" s="122"/>
      <c r="F332" s="122"/>
    </row>
    <row r="333" spans="5:6" s="121" customFormat="1" x14ac:dyDescent="0.25">
      <c r="E333" s="122"/>
      <c r="F333" s="122"/>
    </row>
    <row r="334" spans="5:6" s="121" customFormat="1" x14ac:dyDescent="0.25">
      <c r="E334" s="122"/>
      <c r="F334" s="122"/>
    </row>
    <row r="335" spans="5:6" s="121" customFormat="1" x14ac:dyDescent="0.25">
      <c r="E335" s="122"/>
      <c r="F335" s="122"/>
    </row>
    <row r="336" spans="5:6" s="121" customFormat="1" x14ac:dyDescent="0.25">
      <c r="E336" s="122"/>
      <c r="F336" s="122"/>
    </row>
    <row r="337" spans="5:6" s="121" customFormat="1" x14ac:dyDescent="0.25">
      <c r="E337" s="122"/>
      <c r="F337" s="122"/>
    </row>
    <row r="338" spans="5:6" s="121" customFormat="1" x14ac:dyDescent="0.25">
      <c r="E338" s="122"/>
      <c r="F338" s="122"/>
    </row>
    <row r="339" spans="5:6" s="121" customFormat="1" x14ac:dyDescent="0.25">
      <c r="E339" s="122"/>
      <c r="F339" s="122"/>
    </row>
    <row r="340" spans="5:6" s="121" customFormat="1" x14ac:dyDescent="0.25">
      <c r="E340" s="122"/>
      <c r="F340" s="122"/>
    </row>
    <row r="341" spans="5:6" s="121" customFormat="1" x14ac:dyDescent="0.25">
      <c r="E341" s="122"/>
      <c r="F341" s="122"/>
    </row>
    <row r="342" spans="5:6" s="121" customFormat="1" x14ac:dyDescent="0.25">
      <c r="E342" s="122"/>
      <c r="F342" s="122"/>
    </row>
    <row r="343" spans="5:6" s="121" customFormat="1" x14ac:dyDescent="0.25">
      <c r="E343" s="122"/>
      <c r="F343" s="122"/>
    </row>
    <row r="344" spans="5:6" s="121" customFormat="1" x14ac:dyDescent="0.25">
      <c r="E344" s="122"/>
      <c r="F344" s="122"/>
    </row>
    <row r="345" spans="5:6" s="121" customFormat="1" x14ac:dyDescent="0.25">
      <c r="E345" s="122"/>
      <c r="F345" s="122"/>
    </row>
    <row r="346" spans="5:6" s="121" customFormat="1" x14ac:dyDescent="0.25">
      <c r="E346" s="122"/>
      <c r="F346" s="122"/>
    </row>
    <row r="347" spans="5:6" s="121" customFormat="1" x14ac:dyDescent="0.25">
      <c r="E347" s="122"/>
      <c r="F347" s="122"/>
    </row>
    <row r="348" spans="5:6" s="121" customFormat="1" x14ac:dyDescent="0.25">
      <c r="E348" s="122"/>
      <c r="F348" s="122"/>
    </row>
    <row r="349" spans="5:6" s="121" customFormat="1" x14ac:dyDescent="0.25">
      <c r="E349" s="122"/>
      <c r="F349" s="122"/>
    </row>
    <row r="350" spans="5:6" s="121" customFormat="1" x14ac:dyDescent="0.25">
      <c r="E350" s="122"/>
      <c r="F350" s="122"/>
    </row>
    <row r="351" spans="5:6" s="121" customFormat="1" x14ac:dyDescent="0.25">
      <c r="E351" s="122"/>
      <c r="F351" s="122"/>
    </row>
    <row r="352" spans="5:6" s="121" customFormat="1" x14ac:dyDescent="0.25">
      <c r="E352" s="122"/>
      <c r="F352" s="122"/>
    </row>
    <row r="353" spans="5:6" s="121" customFormat="1" x14ac:dyDescent="0.25">
      <c r="E353" s="122"/>
      <c r="F353" s="122"/>
    </row>
    <row r="354" spans="5:6" s="121" customFormat="1" x14ac:dyDescent="0.25">
      <c r="E354" s="122"/>
      <c r="F354" s="122"/>
    </row>
    <row r="355" spans="5:6" s="121" customFormat="1" x14ac:dyDescent="0.25">
      <c r="E355" s="122"/>
      <c r="F355" s="122"/>
    </row>
    <row r="356" spans="5:6" s="121" customFormat="1" x14ac:dyDescent="0.25">
      <c r="E356" s="122"/>
      <c r="F356" s="122"/>
    </row>
    <row r="357" spans="5:6" s="121" customFormat="1" x14ac:dyDescent="0.25">
      <c r="E357" s="122"/>
      <c r="F357" s="122"/>
    </row>
    <row r="358" spans="5:6" s="121" customFormat="1" x14ac:dyDescent="0.25">
      <c r="E358" s="122"/>
      <c r="F358" s="122"/>
    </row>
    <row r="359" spans="5:6" s="121" customFormat="1" x14ac:dyDescent="0.25">
      <c r="E359" s="122"/>
      <c r="F359" s="122"/>
    </row>
    <row r="360" spans="5:6" s="121" customFormat="1" x14ac:dyDescent="0.25">
      <c r="E360" s="122"/>
      <c r="F360" s="122"/>
    </row>
    <row r="361" spans="5:6" s="121" customFormat="1" x14ac:dyDescent="0.25">
      <c r="E361" s="122"/>
      <c r="F361" s="122"/>
    </row>
    <row r="362" spans="5:6" s="121" customFormat="1" x14ac:dyDescent="0.25">
      <c r="E362" s="122"/>
      <c r="F362" s="122"/>
    </row>
    <row r="363" spans="5:6" s="121" customFormat="1" x14ac:dyDescent="0.25">
      <c r="E363" s="122"/>
      <c r="F363" s="122"/>
    </row>
    <row r="364" spans="5:6" s="121" customFormat="1" x14ac:dyDescent="0.25">
      <c r="E364" s="122"/>
      <c r="F364" s="122"/>
    </row>
    <row r="365" spans="5:6" s="121" customFormat="1" x14ac:dyDescent="0.25">
      <c r="E365" s="122"/>
      <c r="F365" s="122"/>
    </row>
    <row r="366" spans="5:6" s="121" customFormat="1" x14ac:dyDescent="0.25">
      <c r="E366" s="122"/>
      <c r="F366" s="122"/>
    </row>
    <row r="367" spans="5:6" s="121" customFormat="1" x14ac:dyDescent="0.25">
      <c r="E367" s="122"/>
      <c r="F367" s="122"/>
    </row>
    <row r="368" spans="5:6" s="121" customFormat="1" x14ac:dyDescent="0.25">
      <c r="E368" s="122"/>
      <c r="F368" s="122"/>
    </row>
    <row r="369" spans="5:6" s="121" customFormat="1" x14ac:dyDescent="0.25">
      <c r="E369" s="122"/>
      <c r="F369" s="122"/>
    </row>
    <row r="370" spans="5:6" s="121" customFormat="1" x14ac:dyDescent="0.25">
      <c r="E370" s="122"/>
      <c r="F370" s="122"/>
    </row>
    <row r="371" spans="5:6" s="121" customFormat="1" x14ac:dyDescent="0.25">
      <c r="E371" s="122"/>
      <c r="F371" s="122"/>
    </row>
    <row r="372" spans="5:6" s="121" customFormat="1" x14ac:dyDescent="0.25">
      <c r="E372" s="122"/>
      <c r="F372" s="122"/>
    </row>
    <row r="373" spans="5:6" s="121" customFormat="1" x14ac:dyDescent="0.25">
      <c r="E373" s="122"/>
      <c r="F373" s="122"/>
    </row>
    <row r="374" spans="5:6" s="121" customFormat="1" x14ac:dyDescent="0.25">
      <c r="E374" s="122"/>
      <c r="F374" s="122"/>
    </row>
    <row r="375" spans="5:6" s="121" customFormat="1" x14ac:dyDescent="0.25">
      <c r="E375" s="122"/>
      <c r="F375" s="122"/>
    </row>
    <row r="376" spans="5:6" s="121" customFormat="1" x14ac:dyDescent="0.25">
      <c r="E376" s="122"/>
      <c r="F376" s="122"/>
    </row>
    <row r="377" spans="5:6" s="121" customFormat="1" x14ac:dyDescent="0.25">
      <c r="E377" s="122"/>
      <c r="F377" s="122"/>
    </row>
    <row r="378" spans="5:6" s="121" customFormat="1" x14ac:dyDescent="0.25">
      <c r="E378" s="122"/>
      <c r="F378" s="122"/>
    </row>
    <row r="379" spans="5:6" s="121" customFormat="1" x14ac:dyDescent="0.25">
      <c r="E379" s="122"/>
      <c r="F379" s="122"/>
    </row>
    <row r="380" spans="5:6" s="121" customFormat="1" x14ac:dyDescent="0.25">
      <c r="E380" s="122"/>
      <c r="F380" s="122"/>
    </row>
    <row r="381" spans="5:6" s="121" customFormat="1" x14ac:dyDescent="0.25">
      <c r="E381" s="122"/>
      <c r="F381" s="122"/>
    </row>
    <row r="382" spans="5:6" s="121" customFormat="1" x14ac:dyDescent="0.25">
      <c r="E382" s="122"/>
      <c r="F382" s="122"/>
    </row>
    <row r="383" spans="5:6" s="121" customFormat="1" x14ac:dyDescent="0.25">
      <c r="E383" s="122"/>
      <c r="F383" s="122"/>
    </row>
    <row r="384" spans="5:6" s="121" customFormat="1" x14ac:dyDescent="0.25">
      <c r="E384" s="122"/>
      <c r="F384" s="122"/>
    </row>
    <row r="385" spans="5:6" s="121" customFormat="1" x14ac:dyDescent="0.25">
      <c r="E385" s="122"/>
      <c r="F385" s="122"/>
    </row>
    <row r="386" spans="5:6" s="121" customFormat="1" x14ac:dyDescent="0.25">
      <c r="E386" s="122"/>
      <c r="F386" s="122"/>
    </row>
    <row r="387" spans="5:6" s="121" customFormat="1" x14ac:dyDescent="0.25">
      <c r="E387" s="122"/>
      <c r="F387" s="122"/>
    </row>
    <row r="388" spans="5:6" s="121" customFormat="1" x14ac:dyDescent="0.25">
      <c r="E388" s="122"/>
      <c r="F388" s="122"/>
    </row>
    <row r="389" spans="5:6" s="121" customFormat="1" x14ac:dyDescent="0.25">
      <c r="E389" s="122"/>
      <c r="F389" s="122"/>
    </row>
    <row r="390" spans="5:6" s="121" customFormat="1" x14ac:dyDescent="0.25">
      <c r="E390" s="122"/>
      <c r="F390" s="122"/>
    </row>
    <row r="391" spans="5:6" s="121" customFormat="1" x14ac:dyDescent="0.25">
      <c r="E391" s="122"/>
      <c r="F391" s="122"/>
    </row>
    <row r="392" spans="5:6" s="121" customFormat="1" x14ac:dyDescent="0.25">
      <c r="E392" s="122"/>
      <c r="F392" s="122"/>
    </row>
    <row r="393" spans="5:6" s="121" customFormat="1" x14ac:dyDescent="0.25">
      <c r="E393" s="122"/>
      <c r="F393" s="122"/>
    </row>
    <row r="394" spans="5:6" s="121" customFormat="1" x14ac:dyDescent="0.25">
      <c r="E394" s="122"/>
      <c r="F394" s="122"/>
    </row>
    <row r="395" spans="5:6" s="121" customFormat="1" x14ac:dyDescent="0.25">
      <c r="E395" s="122"/>
      <c r="F395" s="122"/>
    </row>
    <row r="396" spans="5:6" s="121" customFormat="1" x14ac:dyDescent="0.25">
      <c r="E396" s="122"/>
      <c r="F396" s="122"/>
    </row>
    <row r="397" spans="5:6" s="121" customFormat="1" x14ac:dyDescent="0.25">
      <c r="E397" s="122"/>
      <c r="F397" s="122"/>
    </row>
    <row r="398" spans="5:6" s="121" customFormat="1" x14ac:dyDescent="0.25">
      <c r="E398" s="122"/>
      <c r="F398" s="122"/>
    </row>
    <row r="399" spans="5:6" s="121" customFormat="1" x14ac:dyDescent="0.25">
      <c r="E399" s="122"/>
      <c r="F399" s="122"/>
    </row>
    <row r="400" spans="5:6" s="121" customFormat="1" x14ac:dyDescent="0.25">
      <c r="E400" s="122"/>
      <c r="F400" s="122"/>
    </row>
    <row r="401" spans="5:6" s="121" customFormat="1" x14ac:dyDescent="0.25">
      <c r="E401" s="122"/>
      <c r="F401" s="122"/>
    </row>
    <row r="402" spans="5:6" s="121" customFormat="1" x14ac:dyDescent="0.25">
      <c r="E402" s="122"/>
      <c r="F402" s="122"/>
    </row>
    <row r="403" spans="5:6" s="121" customFormat="1" x14ac:dyDescent="0.25">
      <c r="E403" s="122"/>
      <c r="F403" s="122"/>
    </row>
    <row r="404" spans="5:6" s="121" customFormat="1" x14ac:dyDescent="0.25">
      <c r="E404" s="122"/>
      <c r="F404" s="122"/>
    </row>
  </sheetData>
  <mergeCells count="7">
    <mergeCell ref="D3:F3"/>
    <mergeCell ref="B7:F7"/>
    <mergeCell ref="B151:F151"/>
    <mergeCell ref="B5:C6"/>
    <mergeCell ref="D5:F6"/>
    <mergeCell ref="B106:C107"/>
    <mergeCell ref="D106:F107"/>
  </mergeCells>
  <phoneticPr fontId="15" type="noConversion"/>
  <pageMargins left="0.39370078740157483" right="0.39370078740157483" top="0.6692913385826772" bottom="0.6692913385826772" header="0.27559055118110237" footer="0.27559055118110237"/>
  <pageSetup paperSize="9" scale="50" fitToWidth="0" orientation="portrait" r:id="rId1"/>
  <headerFooter>
    <oddFooter>&amp;L_x000D_&amp;1#&amp;"Calibri"&amp;10&amp;K000000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18"/>
  <sheetViews>
    <sheetView topLeftCell="A86" zoomScale="85" zoomScaleNormal="85" workbookViewId="0">
      <selection activeCell="C122" sqref="C122"/>
    </sheetView>
  </sheetViews>
  <sheetFormatPr defaultRowHeight="15" x14ac:dyDescent="0.25"/>
  <cols>
    <col min="1" max="1" width="9.140625" customWidth="1"/>
    <col min="2" max="2" width="16.5703125" customWidth="1"/>
    <col min="3" max="3" width="53.42578125" customWidth="1"/>
    <col min="4" max="4" width="43.140625" customWidth="1"/>
    <col min="5" max="6" width="11.28515625" style="19" customWidth="1"/>
    <col min="9" max="9" width="49" bestFit="1" customWidth="1"/>
  </cols>
  <sheetData>
    <row r="1" spans="2:11" ht="18.75" thickBot="1" x14ac:dyDescent="0.3">
      <c r="B1" s="162" t="s">
        <v>119</v>
      </c>
      <c r="C1" s="162"/>
      <c r="D1" s="162"/>
    </row>
    <row r="2" spans="2:11" ht="15.75" thickBot="1" x14ac:dyDescent="0.3">
      <c r="B2" s="79"/>
      <c r="C2" s="80"/>
      <c r="D2" s="80"/>
      <c r="E2" s="46"/>
      <c r="F2" s="46"/>
    </row>
    <row r="3" spans="2:11" ht="15.75" thickBot="1" x14ac:dyDescent="0.3">
      <c r="B3" s="81" t="s">
        <v>142</v>
      </c>
      <c r="C3" s="81" t="s">
        <v>0</v>
      </c>
      <c r="D3" s="82" t="s">
        <v>1</v>
      </c>
      <c r="E3" s="17" t="s">
        <v>2</v>
      </c>
      <c r="F3" s="17" t="s">
        <v>219</v>
      </c>
    </row>
    <row r="4" spans="2:11" x14ac:dyDescent="0.25">
      <c r="B4" s="83"/>
      <c r="C4" s="83"/>
      <c r="D4" s="84"/>
      <c r="E4" s="26"/>
      <c r="F4" s="26"/>
    </row>
    <row r="5" spans="2:11" x14ac:dyDescent="0.25">
      <c r="B5" s="85" t="s">
        <v>6</v>
      </c>
      <c r="C5" s="85" t="s">
        <v>6</v>
      </c>
      <c r="D5" s="86" t="s">
        <v>7</v>
      </c>
      <c r="E5" s="27"/>
      <c r="F5" s="27"/>
    </row>
    <row r="6" spans="2:11" x14ac:dyDescent="0.25">
      <c r="B6" s="87" t="s">
        <v>143</v>
      </c>
      <c r="C6" s="87" t="s">
        <v>8</v>
      </c>
      <c r="D6" s="88" t="s">
        <v>9</v>
      </c>
      <c r="E6" s="23">
        <v>1200</v>
      </c>
      <c r="F6" s="23">
        <v>50</v>
      </c>
      <c r="H6" s="89" t="s">
        <v>142</v>
      </c>
      <c r="I6" s="54" t="s">
        <v>6</v>
      </c>
      <c r="J6" s="54" t="s">
        <v>220</v>
      </c>
      <c r="K6" s="54" t="s">
        <v>219</v>
      </c>
    </row>
    <row r="7" spans="2:11" x14ac:dyDescent="0.25">
      <c r="B7" s="87" t="s">
        <v>144</v>
      </c>
      <c r="C7" s="87" t="s">
        <v>10</v>
      </c>
      <c r="D7" s="88" t="s">
        <v>11</v>
      </c>
      <c r="E7" s="23">
        <v>3500</v>
      </c>
      <c r="F7" s="23">
        <f t="shared" ref="F7:F70" si="0">E7/25</f>
        <v>140</v>
      </c>
      <c r="H7" s="55" t="s">
        <v>208</v>
      </c>
      <c r="I7" s="55" t="s">
        <v>122</v>
      </c>
      <c r="J7" s="55">
        <v>6500</v>
      </c>
      <c r="K7" s="55">
        <f>J7/25</f>
        <v>260</v>
      </c>
    </row>
    <row r="8" spans="2:11" x14ac:dyDescent="0.25">
      <c r="B8" s="87" t="s">
        <v>145</v>
      </c>
      <c r="C8" s="87" t="s">
        <v>12</v>
      </c>
      <c r="D8" s="88" t="s">
        <v>13</v>
      </c>
      <c r="E8" s="23">
        <v>4000</v>
      </c>
      <c r="F8" s="23">
        <f t="shared" si="0"/>
        <v>160</v>
      </c>
      <c r="H8" s="55" t="s">
        <v>209</v>
      </c>
      <c r="I8" s="55" t="s">
        <v>120</v>
      </c>
      <c r="J8" s="55">
        <v>4000</v>
      </c>
      <c r="K8" s="55">
        <f t="shared" ref="K8:K55" si="1">J8/25</f>
        <v>160</v>
      </c>
    </row>
    <row r="9" spans="2:11" x14ac:dyDescent="0.25">
      <c r="B9" s="87" t="s">
        <v>146</v>
      </c>
      <c r="C9" s="87" t="s">
        <v>123</v>
      </c>
      <c r="D9" s="88" t="s">
        <v>14</v>
      </c>
      <c r="E9" s="23">
        <v>7500</v>
      </c>
      <c r="F9" s="23">
        <f t="shared" si="0"/>
        <v>300</v>
      </c>
      <c r="H9" s="55" t="s">
        <v>210</v>
      </c>
      <c r="I9" s="55" t="s">
        <v>121</v>
      </c>
      <c r="J9" s="55">
        <v>2500</v>
      </c>
      <c r="K9" s="55">
        <f t="shared" si="1"/>
        <v>100</v>
      </c>
    </row>
    <row r="10" spans="2:11" x14ac:dyDescent="0.25">
      <c r="B10" s="87" t="s">
        <v>147</v>
      </c>
      <c r="C10" s="87" t="s">
        <v>262</v>
      </c>
      <c r="D10" s="88" t="s">
        <v>261</v>
      </c>
      <c r="E10" s="23">
        <v>4000</v>
      </c>
      <c r="F10" s="23">
        <f t="shared" si="0"/>
        <v>160</v>
      </c>
    </row>
    <row r="11" spans="2:11" x14ac:dyDescent="0.25">
      <c r="B11" s="87" t="s">
        <v>148</v>
      </c>
      <c r="C11" s="87" t="s">
        <v>16</v>
      </c>
      <c r="D11" s="88" t="s">
        <v>17</v>
      </c>
      <c r="E11" s="23">
        <v>4000</v>
      </c>
      <c r="F11" s="23">
        <f t="shared" si="0"/>
        <v>160</v>
      </c>
    </row>
    <row r="12" spans="2:11" x14ac:dyDescent="0.25">
      <c r="B12" s="87" t="s">
        <v>149</v>
      </c>
      <c r="C12" s="87" t="s">
        <v>18</v>
      </c>
      <c r="D12" s="88" t="s">
        <v>19</v>
      </c>
      <c r="E12" s="23">
        <v>2000</v>
      </c>
      <c r="F12" s="23">
        <f t="shared" si="0"/>
        <v>80</v>
      </c>
    </row>
    <row r="13" spans="2:11" x14ac:dyDescent="0.25">
      <c r="B13" s="90"/>
      <c r="C13" s="90"/>
      <c r="D13" s="91"/>
      <c r="E13" s="29"/>
      <c r="F13" s="29"/>
    </row>
    <row r="14" spans="2:11" x14ac:dyDescent="0.25">
      <c r="B14" s="85" t="s">
        <v>20</v>
      </c>
      <c r="C14" s="85" t="s">
        <v>20</v>
      </c>
      <c r="D14" s="86" t="s">
        <v>21</v>
      </c>
      <c r="E14" s="27"/>
      <c r="F14" s="27"/>
      <c r="H14" s="89" t="s">
        <v>142</v>
      </c>
      <c r="I14" s="54" t="s">
        <v>126</v>
      </c>
      <c r="J14" s="54" t="s">
        <v>220</v>
      </c>
      <c r="K14" s="54" t="s">
        <v>219</v>
      </c>
    </row>
    <row r="15" spans="2:11" x14ac:dyDescent="0.25">
      <c r="B15" s="87" t="s">
        <v>150</v>
      </c>
      <c r="C15" s="87" t="s">
        <v>22</v>
      </c>
      <c r="D15" s="88" t="s">
        <v>23</v>
      </c>
      <c r="E15" s="23">
        <v>2000</v>
      </c>
      <c r="F15" s="23">
        <f t="shared" si="0"/>
        <v>80</v>
      </c>
      <c r="H15" s="55" t="s">
        <v>211</v>
      </c>
      <c r="I15" s="55" t="s">
        <v>125</v>
      </c>
      <c r="J15" s="55">
        <v>5500</v>
      </c>
      <c r="K15" s="55">
        <f t="shared" si="1"/>
        <v>220</v>
      </c>
    </row>
    <row r="16" spans="2:11" x14ac:dyDescent="0.25">
      <c r="B16" s="87" t="s">
        <v>151</v>
      </c>
      <c r="C16" s="87" t="s">
        <v>24</v>
      </c>
      <c r="D16" s="88" t="s">
        <v>25</v>
      </c>
      <c r="E16" s="23">
        <v>2500</v>
      </c>
      <c r="F16" s="23">
        <f t="shared" si="0"/>
        <v>100</v>
      </c>
      <c r="H16" s="55" t="s">
        <v>212</v>
      </c>
      <c r="I16" s="55" t="s">
        <v>127</v>
      </c>
      <c r="J16" s="55">
        <v>4000</v>
      </c>
      <c r="K16" s="55">
        <f t="shared" si="1"/>
        <v>160</v>
      </c>
    </row>
    <row r="17" spans="2:11" x14ac:dyDescent="0.25">
      <c r="B17" s="87" t="s">
        <v>152</v>
      </c>
      <c r="C17" s="87" t="s">
        <v>26</v>
      </c>
      <c r="D17" s="88" t="s">
        <v>27</v>
      </c>
      <c r="E17" s="23">
        <v>3000</v>
      </c>
      <c r="F17" s="23">
        <f t="shared" si="0"/>
        <v>120</v>
      </c>
      <c r="H17" s="55" t="s">
        <v>213</v>
      </c>
      <c r="I17" s="55" t="s">
        <v>128</v>
      </c>
      <c r="J17" s="55">
        <v>2500</v>
      </c>
      <c r="K17" s="55">
        <f t="shared" si="1"/>
        <v>100</v>
      </c>
    </row>
    <row r="18" spans="2:11" x14ac:dyDescent="0.25">
      <c r="B18" s="87" t="s">
        <v>153</v>
      </c>
      <c r="C18" s="87" t="s">
        <v>28</v>
      </c>
      <c r="D18" s="88" t="s">
        <v>29</v>
      </c>
      <c r="E18" s="23">
        <v>2000</v>
      </c>
      <c r="F18" s="23">
        <f t="shared" si="0"/>
        <v>80</v>
      </c>
      <c r="H18" s="55" t="s">
        <v>214</v>
      </c>
      <c r="I18" s="55" t="s">
        <v>129</v>
      </c>
      <c r="J18" s="55">
        <v>2000</v>
      </c>
      <c r="K18" s="55">
        <f t="shared" si="1"/>
        <v>80</v>
      </c>
    </row>
    <row r="19" spans="2:11" x14ac:dyDescent="0.25">
      <c r="B19" s="87" t="s">
        <v>154</v>
      </c>
      <c r="C19" s="87" t="s">
        <v>30</v>
      </c>
      <c r="D19" s="88" t="s">
        <v>31</v>
      </c>
      <c r="E19" s="23">
        <v>3500</v>
      </c>
      <c r="F19" s="23">
        <f t="shared" si="0"/>
        <v>140</v>
      </c>
      <c r="H19" s="55" t="s">
        <v>215</v>
      </c>
      <c r="I19" s="55" t="s">
        <v>130</v>
      </c>
      <c r="J19" s="55">
        <v>5500</v>
      </c>
      <c r="K19" s="55">
        <f t="shared" si="1"/>
        <v>220</v>
      </c>
    </row>
    <row r="20" spans="2:11" x14ac:dyDescent="0.25">
      <c r="B20" s="87" t="s">
        <v>155</v>
      </c>
      <c r="C20" s="87" t="s">
        <v>32</v>
      </c>
      <c r="D20" s="88"/>
      <c r="E20" s="23">
        <v>3500</v>
      </c>
      <c r="F20" s="23">
        <f t="shared" si="0"/>
        <v>140</v>
      </c>
    </row>
    <row r="21" spans="2:11" x14ac:dyDescent="0.25">
      <c r="B21" s="87" t="s">
        <v>156</v>
      </c>
      <c r="C21" s="87" t="s">
        <v>33</v>
      </c>
      <c r="D21" s="88" t="s">
        <v>34</v>
      </c>
      <c r="E21" s="23">
        <v>3500</v>
      </c>
      <c r="F21" s="23">
        <f t="shared" si="0"/>
        <v>140</v>
      </c>
    </row>
    <row r="22" spans="2:11" x14ac:dyDescent="0.25">
      <c r="B22" s="87" t="s">
        <v>157</v>
      </c>
      <c r="C22" s="92" t="s">
        <v>131</v>
      </c>
      <c r="D22" s="93" t="s">
        <v>132</v>
      </c>
      <c r="E22" s="23">
        <v>3500</v>
      </c>
      <c r="F22" s="23">
        <f t="shared" si="0"/>
        <v>140</v>
      </c>
      <c r="H22" s="89" t="s">
        <v>142</v>
      </c>
      <c r="I22" s="89" t="s">
        <v>223</v>
      </c>
      <c r="J22" s="89" t="s">
        <v>220</v>
      </c>
      <c r="K22" s="89" t="s">
        <v>219</v>
      </c>
    </row>
    <row r="23" spans="2:11" x14ac:dyDescent="0.25">
      <c r="B23" s="87" t="s">
        <v>158</v>
      </c>
      <c r="C23" s="92" t="s">
        <v>133</v>
      </c>
      <c r="D23" s="93"/>
      <c r="E23" s="23">
        <v>3500</v>
      </c>
      <c r="F23" s="23">
        <f t="shared" si="0"/>
        <v>140</v>
      </c>
      <c r="H23" s="94" t="s">
        <v>259</v>
      </c>
      <c r="I23" s="95" t="s">
        <v>224</v>
      </c>
      <c r="J23" s="64">
        <v>3500</v>
      </c>
      <c r="K23" s="23">
        <f>J23/25</f>
        <v>140</v>
      </c>
    </row>
    <row r="24" spans="2:11" ht="15.75" thickBot="1" x14ac:dyDescent="0.3">
      <c r="B24" s="87" t="s">
        <v>159</v>
      </c>
      <c r="C24" s="92" t="s">
        <v>134</v>
      </c>
      <c r="D24" s="93"/>
      <c r="E24" s="23">
        <v>3500</v>
      </c>
      <c r="F24" s="23">
        <f t="shared" si="0"/>
        <v>140</v>
      </c>
      <c r="H24" s="96" t="s">
        <v>260</v>
      </c>
      <c r="I24" s="97" t="s">
        <v>121</v>
      </c>
      <c r="J24" s="65">
        <v>2000</v>
      </c>
      <c r="K24" s="66">
        <f>J24/25</f>
        <v>80</v>
      </c>
    </row>
    <row r="25" spans="2:11" x14ac:dyDescent="0.25">
      <c r="B25" s="87" t="s">
        <v>160</v>
      </c>
      <c r="C25" s="87" t="s">
        <v>135</v>
      </c>
      <c r="D25" s="88"/>
      <c r="E25" s="23">
        <v>3500</v>
      </c>
      <c r="F25" s="23">
        <f t="shared" si="0"/>
        <v>140</v>
      </c>
    </row>
    <row r="26" spans="2:11" x14ac:dyDescent="0.25">
      <c r="B26" s="87" t="s">
        <v>161</v>
      </c>
      <c r="C26" s="87" t="s">
        <v>136</v>
      </c>
      <c r="D26" s="88"/>
      <c r="E26" s="23">
        <v>3500</v>
      </c>
      <c r="F26" s="23">
        <f t="shared" si="0"/>
        <v>140</v>
      </c>
    </row>
    <row r="27" spans="2:11" x14ac:dyDescent="0.25">
      <c r="B27" s="87" t="s">
        <v>162</v>
      </c>
      <c r="C27" s="87" t="s">
        <v>35</v>
      </c>
      <c r="D27" s="88"/>
      <c r="E27" s="23">
        <v>1600</v>
      </c>
      <c r="F27" s="23">
        <v>70</v>
      </c>
    </row>
    <row r="28" spans="2:11" x14ac:dyDescent="0.25">
      <c r="B28" s="87" t="s">
        <v>163</v>
      </c>
      <c r="C28" s="87" t="s">
        <v>36</v>
      </c>
      <c r="D28" s="88"/>
      <c r="E28" s="23">
        <v>2000</v>
      </c>
      <c r="F28" s="23">
        <f t="shared" si="0"/>
        <v>80</v>
      </c>
    </row>
    <row r="29" spans="2:11" x14ac:dyDescent="0.25">
      <c r="B29" s="87" t="s">
        <v>164</v>
      </c>
      <c r="C29" s="87" t="s">
        <v>37</v>
      </c>
      <c r="D29" s="88"/>
      <c r="E29" s="23">
        <v>2000</v>
      </c>
      <c r="F29" s="23">
        <f t="shared" si="0"/>
        <v>80</v>
      </c>
    </row>
    <row r="30" spans="2:11" x14ac:dyDescent="0.25">
      <c r="B30" s="87" t="s">
        <v>165</v>
      </c>
      <c r="C30" s="87" t="s">
        <v>38</v>
      </c>
      <c r="D30" s="88" t="s">
        <v>39</v>
      </c>
      <c r="E30" s="23">
        <v>4500</v>
      </c>
      <c r="F30" s="23">
        <f t="shared" si="0"/>
        <v>180</v>
      </c>
    </row>
    <row r="31" spans="2:11" x14ac:dyDescent="0.25">
      <c r="B31" s="87" t="s">
        <v>166</v>
      </c>
      <c r="C31" s="87" t="s">
        <v>40</v>
      </c>
      <c r="D31" s="88" t="s">
        <v>41</v>
      </c>
      <c r="E31" s="23">
        <v>500</v>
      </c>
      <c r="F31" s="23">
        <f t="shared" si="0"/>
        <v>20</v>
      </c>
    </row>
    <row r="32" spans="2:11" x14ac:dyDescent="0.25">
      <c r="B32" s="87" t="s">
        <v>167</v>
      </c>
      <c r="C32" s="87" t="s">
        <v>42</v>
      </c>
      <c r="D32" s="88" t="s">
        <v>43</v>
      </c>
      <c r="E32" s="23">
        <v>1500</v>
      </c>
      <c r="F32" s="23">
        <f t="shared" si="0"/>
        <v>60</v>
      </c>
    </row>
    <row r="33" spans="2:6" ht="26.25" x14ac:dyDescent="0.25">
      <c r="B33" s="87" t="s">
        <v>168</v>
      </c>
      <c r="C33" s="98" t="s">
        <v>44</v>
      </c>
      <c r="D33" s="93" t="s">
        <v>45</v>
      </c>
      <c r="E33" s="23">
        <v>7000</v>
      </c>
      <c r="F33" s="23">
        <f t="shared" si="0"/>
        <v>280</v>
      </c>
    </row>
    <row r="34" spans="2:6" x14ac:dyDescent="0.25">
      <c r="B34" s="87" t="s">
        <v>169</v>
      </c>
      <c r="C34" s="87" t="s">
        <v>137</v>
      </c>
      <c r="D34" s="93" t="s">
        <v>46</v>
      </c>
      <c r="E34" s="23">
        <v>6000</v>
      </c>
      <c r="F34" s="23">
        <f t="shared" si="0"/>
        <v>240</v>
      </c>
    </row>
    <row r="35" spans="2:6" x14ac:dyDescent="0.25">
      <c r="B35" s="87" t="s">
        <v>170</v>
      </c>
      <c r="C35" s="87" t="s">
        <v>47</v>
      </c>
      <c r="D35" s="93" t="s">
        <v>48</v>
      </c>
      <c r="E35" s="23">
        <v>8000</v>
      </c>
      <c r="F35" s="23">
        <f t="shared" si="0"/>
        <v>320</v>
      </c>
    </row>
    <row r="36" spans="2:6" x14ac:dyDescent="0.25">
      <c r="B36" s="87" t="s">
        <v>171</v>
      </c>
      <c r="C36" s="87" t="s">
        <v>49</v>
      </c>
      <c r="D36" s="93" t="s">
        <v>50</v>
      </c>
      <c r="E36" s="23">
        <v>7000</v>
      </c>
      <c r="F36" s="23">
        <f t="shared" si="0"/>
        <v>280</v>
      </c>
    </row>
    <row r="37" spans="2:6" x14ac:dyDescent="0.25">
      <c r="B37" s="87" t="s">
        <v>172</v>
      </c>
      <c r="C37" s="99" t="s">
        <v>51</v>
      </c>
      <c r="D37" s="100" t="s">
        <v>51</v>
      </c>
      <c r="E37" s="23">
        <v>6000</v>
      </c>
      <c r="F37" s="23">
        <f t="shared" si="0"/>
        <v>240</v>
      </c>
    </row>
    <row r="38" spans="2:6" x14ac:dyDescent="0.25">
      <c r="B38" s="87" t="s">
        <v>173</v>
      </c>
      <c r="C38" s="99" t="s">
        <v>52</v>
      </c>
      <c r="D38" s="100" t="s">
        <v>52</v>
      </c>
      <c r="E38" s="32">
        <v>7000</v>
      </c>
      <c r="F38" s="32">
        <f t="shared" si="0"/>
        <v>280</v>
      </c>
    </row>
    <row r="39" spans="2:6" x14ac:dyDescent="0.25">
      <c r="B39" s="87" t="s">
        <v>174</v>
      </c>
      <c r="C39" s="87" t="s">
        <v>53</v>
      </c>
      <c r="D39" s="88" t="s">
        <v>54</v>
      </c>
      <c r="E39" s="23">
        <v>2500</v>
      </c>
      <c r="F39" s="23">
        <f t="shared" si="0"/>
        <v>100</v>
      </c>
    </row>
    <row r="40" spans="2:6" ht="26.25" x14ac:dyDescent="0.25">
      <c r="B40" s="87" t="s">
        <v>175</v>
      </c>
      <c r="C40" s="99" t="s">
        <v>55</v>
      </c>
      <c r="D40" s="101" t="s">
        <v>56</v>
      </c>
      <c r="E40" s="23">
        <v>10000</v>
      </c>
      <c r="F40" s="23">
        <f t="shared" si="0"/>
        <v>400</v>
      </c>
    </row>
    <row r="41" spans="2:6" x14ac:dyDescent="0.25">
      <c r="B41" s="87" t="s">
        <v>176</v>
      </c>
      <c r="C41" s="99" t="s">
        <v>57</v>
      </c>
      <c r="D41" s="101" t="s">
        <v>58</v>
      </c>
      <c r="E41" s="23">
        <v>11000</v>
      </c>
      <c r="F41" s="23">
        <f t="shared" si="0"/>
        <v>440</v>
      </c>
    </row>
    <row r="42" spans="2:6" x14ac:dyDescent="0.25">
      <c r="B42" s="87" t="s">
        <v>177</v>
      </c>
      <c r="C42" s="99" t="s">
        <v>59</v>
      </c>
      <c r="D42" s="101" t="s">
        <v>140</v>
      </c>
      <c r="E42" s="23">
        <v>12000</v>
      </c>
      <c r="F42" s="23">
        <f t="shared" si="0"/>
        <v>480</v>
      </c>
    </row>
    <row r="43" spans="2:6" x14ac:dyDescent="0.25">
      <c r="B43" s="87" t="s">
        <v>178</v>
      </c>
      <c r="C43" s="99" t="s">
        <v>60</v>
      </c>
      <c r="D43" s="101" t="s">
        <v>61</v>
      </c>
      <c r="E43" s="23">
        <v>6000</v>
      </c>
      <c r="F43" s="23">
        <f t="shared" si="0"/>
        <v>240</v>
      </c>
    </row>
    <row r="44" spans="2:6" x14ac:dyDescent="0.25">
      <c r="B44" s="87" t="s">
        <v>141</v>
      </c>
      <c r="C44" s="99" t="s">
        <v>62</v>
      </c>
      <c r="D44" s="101" t="s">
        <v>54</v>
      </c>
      <c r="E44" s="23">
        <v>2500</v>
      </c>
      <c r="F44" s="23">
        <f t="shared" si="0"/>
        <v>100</v>
      </c>
    </row>
    <row r="45" spans="2:6" x14ac:dyDescent="0.25">
      <c r="B45" s="90"/>
      <c r="C45" s="90"/>
      <c r="D45" s="91"/>
      <c r="E45" s="29"/>
      <c r="F45" s="29"/>
    </row>
    <row r="46" spans="2:6" x14ac:dyDescent="0.25">
      <c r="B46" s="85" t="s">
        <v>63</v>
      </c>
      <c r="C46" s="85" t="s">
        <v>63</v>
      </c>
      <c r="D46" s="86" t="s">
        <v>64</v>
      </c>
      <c r="E46" s="102"/>
      <c r="F46" s="102"/>
    </row>
    <row r="47" spans="2:6" x14ac:dyDescent="0.25">
      <c r="B47" s="87" t="s">
        <v>179</v>
      </c>
      <c r="C47" s="87" t="s">
        <v>218</v>
      </c>
      <c r="D47" s="88" t="s">
        <v>117</v>
      </c>
      <c r="E47" s="23">
        <v>1000</v>
      </c>
      <c r="F47" s="23">
        <f t="shared" si="0"/>
        <v>40</v>
      </c>
    </row>
    <row r="48" spans="2:6" x14ac:dyDescent="0.25">
      <c r="B48" s="87" t="s">
        <v>180</v>
      </c>
      <c r="C48" s="87" t="s">
        <v>65</v>
      </c>
      <c r="D48" s="88" t="s">
        <v>66</v>
      </c>
      <c r="E48" s="23">
        <v>1000</v>
      </c>
      <c r="F48" s="23">
        <f t="shared" si="0"/>
        <v>40</v>
      </c>
    </row>
    <row r="49" spans="2:11" x14ac:dyDescent="0.25">
      <c r="B49" s="87" t="s">
        <v>181</v>
      </c>
      <c r="C49" s="87" t="s">
        <v>67</v>
      </c>
      <c r="D49" s="88" t="s">
        <v>118</v>
      </c>
      <c r="E49" s="23">
        <v>0</v>
      </c>
      <c r="F49" s="23">
        <f t="shared" si="0"/>
        <v>0</v>
      </c>
    </row>
    <row r="50" spans="2:11" x14ac:dyDescent="0.25">
      <c r="B50" s="87" t="s">
        <v>182</v>
      </c>
      <c r="C50" s="87" t="s">
        <v>113</v>
      </c>
      <c r="D50" s="88" t="s">
        <v>115</v>
      </c>
      <c r="E50" s="23">
        <v>0</v>
      </c>
      <c r="F50" s="23">
        <f t="shared" si="0"/>
        <v>0</v>
      </c>
    </row>
    <row r="51" spans="2:11" s="14" customFormat="1" ht="25.5" x14ac:dyDescent="0.25">
      <c r="B51" s="87" t="s">
        <v>183</v>
      </c>
      <c r="C51" s="103" t="s">
        <v>114</v>
      </c>
      <c r="D51" s="104" t="s">
        <v>116</v>
      </c>
      <c r="E51" s="36">
        <v>0</v>
      </c>
      <c r="F51" s="36">
        <f t="shared" si="0"/>
        <v>0</v>
      </c>
      <c r="K51"/>
    </row>
    <row r="52" spans="2:11" x14ac:dyDescent="0.25">
      <c r="B52" s="90"/>
      <c r="C52" s="90"/>
      <c r="D52" s="105"/>
      <c r="E52" s="29"/>
      <c r="F52" s="29"/>
    </row>
    <row r="53" spans="2:11" x14ac:dyDescent="0.25">
      <c r="B53" s="106" t="s">
        <v>68</v>
      </c>
      <c r="C53" s="106" t="s">
        <v>68</v>
      </c>
      <c r="D53" s="107"/>
      <c r="E53" s="102"/>
      <c r="F53" s="102"/>
      <c r="H53" s="89" t="s">
        <v>142</v>
      </c>
      <c r="I53" s="54" t="s">
        <v>68</v>
      </c>
      <c r="J53" s="54" t="s">
        <v>220</v>
      </c>
      <c r="K53" s="54" t="s">
        <v>219</v>
      </c>
    </row>
    <row r="54" spans="2:11" x14ac:dyDescent="0.25">
      <c r="B54" s="108" t="s">
        <v>184</v>
      </c>
      <c r="C54" s="108" t="s">
        <v>69</v>
      </c>
      <c r="D54" s="88" t="s">
        <v>3</v>
      </c>
      <c r="E54" s="23">
        <v>4000</v>
      </c>
      <c r="F54" s="23">
        <f t="shared" si="0"/>
        <v>160</v>
      </c>
      <c r="H54" s="55" t="s">
        <v>184</v>
      </c>
      <c r="I54" s="55" t="s">
        <v>138</v>
      </c>
      <c r="J54" s="55">
        <v>4000</v>
      </c>
      <c r="K54" s="55">
        <f t="shared" si="1"/>
        <v>160</v>
      </c>
    </row>
    <row r="55" spans="2:11" x14ac:dyDescent="0.25">
      <c r="B55" s="108" t="s">
        <v>185</v>
      </c>
      <c r="C55" s="108" t="s">
        <v>70</v>
      </c>
      <c r="D55" s="88" t="s">
        <v>4</v>
      </c>
      <c r="E55" s="23">
        <v>2500</v>
      </c>
      <c r="F55" s="23">
        <f t="shared" si="0"/>
        <v>100</v>
      </c>
      <c r="H55" s="55" t="s">
        <v>217</v>
      </c>
      <c r="I55" s="55" t="s">
        <v>139</v>
      </c>
      <c r="J55" s="55">
        <v>8000</v>
      </c>
      <c r="K55" s="55">
        <f t="shared" si="1"/>
        <v>320</v>
      </c>
    </row>
    <row r="56" spans="2:11" x14ac:dyDescent="0.25">
      <c r="B56" s="108" t="s">
        <v>186</v>
      </c>
      <c r="C56" s="108" t="s">
        <v>71</v>
      </c>
      <c r="D56" s="88" t="s">
        <v>5</v>
      </c>
      <c r="E56" s="23">
        <v>2500</v>
      </c>
      <c r="F56" s="23">
        <f t="shared" si="0"/>
        <v>100</v>
      </c>
      <c r="H56" s="109"/>
      <c r="I56" s="110"/>
      <c r="J56" s="49"/>
      <c r="K56" s="50"/>
    </row>
    <row r="57" spans="2:11" x14ac:dyDescent="0.25">
      <c r="B57" s="108" t="s">
        <v>187</v>
      </c>
      <c r="C57" s="108" t="s">
        <v>72</v>
      </c>
      <c r="D57" s="111" t="s">
        <v>73</v>
      </c>
      <c r="E57" s="23">
        <v>1000</v>
      </c>
      <c r="F57" s="23">
        <f t="shared" si="0"/>
        <v>40</v>
      </c>
      <c r="H57" s="109"/>
      <c r="I57" s="110"/>
      <c r="J57" s="49"/>
      <c r="K57" s="50"/>
    </row>
    <row r="58" spans="2:11" x14ac:dyDescent="0.25">
      <c r="B58" s="108" t="s">
        <v>188</v>
      </c>
      <c r="C58" s="108" t="s">
        <v>74</v>
      </c>
      <c r="D58" s="111" t="s">
        <v>75</v>
      </c>
      <c r="E58" s="23">
        <v>1000</v>
      </c>
      <c r="F58" s="23">
        <f t="shared" si="0"/>
        <v>40</v>
      </c>
      <c r="H58" s="109"/>
      <c r="I58" s="110"/>
      <c r="J58" s="49"/>
      <c r="K58" s="50"/>
    </row>
    <row r="59" spans="2:11" x14ac:dyDescent="0.25">
      <c r="B59" s="108" t="s">
        <v>189</v>
      </c>
      <c r="C59" s="108" t="s">
        <v>76</v>
      </c>
      <c r="D59" s="111" t="s">
        <v>77</v>
      </c>
      <c r="E59" s="23">
        <v>1000</v>
      </c>
      <c r="F59" s="23">
        <f t="shared" si="0"/>
        <v>40</v>
      </c>
      <c r="H59" s="109"/>
      <c r="I59" s="110"/>
      <c r="J59" s="49"/>
      <c r="K59" s="50"/>
    </row>
    <row r="60" spans="2:11" x14ac:dyDescent="0.25">
      <c r="B60" s="108" t="s">
        <v>190</v>
      </c>
      <c r="C60" s="108" t="s">
        <v>78</v>
      </c>
      <c r="D60" s="111" t="s">
        <v>79</v>
      </c>
      <c r="E60" s="23">
        <v>800</v>
      </c>
      <c r="F60" s="23">
        <v>35</v>
      </c>
    </row>
    <row r="61" spans="2:11" x14ac:dyDescent="0.25">
      <c r="B61" s="108" t="s">
        <v>191</v>
      </c>
      <c r="C61" s="108" t="s">
        <v>80</v>
      </c>
      <c r="D61" s="111" t="s">
        <v>81</v>
      </c>
      <c r="E61" s="23">
        <v>800</v>
      </c>
      <c r="F61" s="23">
        <v>35</v>
      </c>
    </row>
    <row r="62" spans="2:11" x14ac:dyDescent="0.25">
      <c r="B62" s="108" t="s">
        <v>192</v>
      </c>
      <c r="C62" s="112" t="s">
        <v>82</v>
      </c>
      <c r="D62" s="111" t="s">
        <v>83</v>
      </c>
      <c r="E62" s="23">
        <v>150</v>
      </c>
      <c r="F62" s="23">
        <v>10</v>
      </c>
    </row>
    <row r="63" spans="2:11" x14ac:dyDescent="0.25">
      <c r="B63" s="108" t="s">
        <v>193</v>
      </c>
      <c r="C63" s="108" t="s">
        <v>84</v>
      </c>
      <c r="D63" s="111" t="s">
        <v>85</v>
      </c>
      <c r="E63" s="23">
        <v>500</v>
      </c>
      <c r="F63" s="23">
        <f t="shared" si="0"/>
        <v>20</v>
      </c>
    </row>
    <row r="64" spans="2:11" x14ac:dyDescent="0.25">
      <c r="B64" s="108" t="s">
        <v>194</v>
      </c>
      <c r="C64" s="108" t="s">
        <v>86</v>
      </c>
      <c r="D64" s="111" t="s">
        <v>87</v>
      </c>
      <c r="E64" s="23">
        <v>500</v>
      </c>
      <c r="F64" s="23">
        <f t="shared" si="0"/>
        <v>20</v>
      </c>
    </row>
    <row r="65" spans="2:6" x14ac:dyDescent="0.25">
      <c r="B65" s="108" t="s">
        <v>195</v>
      </c>
      <c r="C65" s="108" t="s">
        <v>88</v>
      </c>
      <c r="D65" s="111" t="s">
        <v>87</v>
      </c>
      <c r="E65" s="23">
        <v>2000</v>
      </c>
      <c r="F65" s="23">
        <f t="shared" si="0"/>
        <v>80</v>
      </c>
    </row>
    <row r="66" spans="2:6" x14ac:dyDescent="0.25">
      <c r="B66" s="108" t="s">
        <v>196</v>
      </c>
      <c r="C66" s="108" t="s">
        <v>89</v>
      </c>
      <c r="D66" s="111" t="s">
        <v>90</v>
      </c>
      <c r="E66" s="23">
        <v>5000</v>
      </c>
      <c r="F66" s="23">
        <f t="shared" si="0"/>
        <v>200</v>
      </c>
    </row>
    <row r="67" spans="2:6" x14ac:dyDescent="0.25">
      <c r="B67" s="108" t="s">
        <v>197</v>
      </c>
      <c r="C67" s="108" t="s">
        <v>91</v>
      </c>
      <c r="D67" s="111" t="s">
        <v>92</v>
      </c>
      <c r="E67" s="23">
        <v>2500</v>
      </c>
      <c r="F67" s="23">
        <f t="shared" si="0"/>
        <v>100</v>
      </c>
    </row>
    <row r="68" spans="2:6" x14ac:dyDescent="0.25">
      <c r="B68" s="108" t="s">
        <v>198</v>
      </c>
      <c r="C68" s="108" t="s">
        <v>93</v>
      </c>
      <c r="D68" s="111" t="s">
        <v>94</v>
      </c>
      <c r="E68" s="23">
        <v>2500</v>
      </c>
      <c r="F68" s="23">
        <f t="shared" si="0"/>
        <v>100</v>
      </c>
    </row>
    <row r="69" spans="2:6" x14ac:dyDescent="0.25">
      <c r="B69" s="108" t="s">
        <v>199</v>
      </c>
      <c r="C69" s="108" t="s">
        <v>95</v>
      </c>
      <c r="D69" s="111" t="s">
        <v>96</v>
      </c>
      <c r="E69" s="23">
        <v>1500</v>
      </c>
      <c r="F69" s="23">
        <f t="shared" si="0"/>
        <v>60</v>
      </c>
    </row>
    <row r="70" spans="2:6" x14ac:dyDescent="0.25">
      <c r="B70" s="108" t="s">
        <v>200</v>
      </c>
      <c r="C70" s="108" t="s">
        <v>97</v>
      </c>
      <c r="D70" s="111" t="s">
        <v>98</v>
      </c>
      <c r="E70" s="23">
        <v>2500</v>
      </c>
      <c r="F70" s="23">
        <f t="shared" si="0"/>
        <v>100</v>
      </c>
    </row>
    <row r="71" spans="2:6" x14ac:dyDescent="0.25">
      <c r="B71" s="108" t="s">
        <v>201</v>
      </c>
      <c r="C71" s="108" t="s">
        <v>99</v>
      </c>
      <c r="D71" s="111" t="s">
        <v>100</v>
      </c>
      <c r="E71" s="23">
        <v>1500</v>
      </c>
      <c r="F71" s="23">
        <f t="shared" ref="F71:F77" si="2">E71/25</f>
        <v>60</v>
      </c>
    </row>
    <row r="72" spans="2:6" x14ac:dyDescent="0.25">
      <c r="B72" s="108" t="s">
        <v>202</v>
      </c>
      <c r="C72" s="108" t="s">
        <v>101</v>
      </c>
      <c r="D72" s="111" t="s">
        <v>102</v>
      </c>
      <c r="E72" s="23">
        <v>500</v>
      </c>
      <c r="F72" s="23">
        <f t="shared" si="2"/>
        <v>20</v>
      </c>
    </row>
    <row r="73" spans="2:6" ht="15" customHeight="1" x14ac:dyDescent="0.25">
      <c r="B73" s="108" t="s">
        <v>203</v>
      </c>
      <c r="C73" s="108" t="s">
        <v>103</v>
      </c>
      <c r="D73" s="100" t="s">
        <v>104</v>
      </c>
      <c r="E73" s="23">
        <v>1000</v>
      </c>
      <c r="F73" s="23">
        <f t="shared" si="2"/>
        <v>40</v>
      </c>
    </row>
    <row r="74" spans="2:6" x14ac:dyDescent="0.25">
      <c r="B74" s="108" t="s">
        <v>204</v>
      </c>
      <c r="C74" s="108" t="s">
        <v>105</v>
      </c>
      <c r="D74" s="111" t="s">
        <v>106</v>
      </c>
      <c r="E74" s="23">
        <v>1000</v>
      </c>
      <c r="F74" s="23">
        <f t="shared" si="2"/>
        <v>40</v>
      </c>
    </row>
    <row r="75" spans="2:6" x14ac:dyDescent="0.25">
      <c r="B75" s="108" t="s">
        <v>205</v>
      </c>
      <c r="C75" s="108" t="s">
        <v>107</v>
      </c>
      <c r="D75" s="111" t="s">
        <v>108</v>
      </c>
      <c r="E75" s="23">
        <v>2500</v>
      </c>
      <c r="F75" s="23">
        <f t="shared" si="2"/>
        <v>100</v>
      </c>
    </row>
    <row r="76" spans="2:6" x14ac:dyDescent="0.25">
      <c r="B76" s="108" t="s">
        <v>206</v>
      </c>
      <c r="C76" s="108" t="s">
        <v>109</v>
      </c>
      <c r="D76" s="111" t="s">
        <v>110</v>
      </c>
      <c r="E76" s="23">
        <v>1500</v>
      </c>
      <c r="F76" s="23">
        <f t="shared" si="2"/>
        <v>60</v>
      </c>
    </row>
    <row r="77" spans="2:6" ht="15.75" customHeight="1" x14ac:dyDescent="0.25">
      <c r="B77" s="108" t="s">
        <v>207</v>
      </c>
      <c r="C77" s="113" t="s">
        <v>111</v>
      </c>
      <c r="D77" s="114" t="s">
        <v>112</v>
      </c>
      <c r="E77" s="41">
        <v>1000</v>
      </c>
      <c r="F77" s="41">
        <f t="shared" si="2"/>
        <v>40</v>
      </c>
    </row>
    <row r="78" spans="2:6" x14ac:dyDescent="0.25">
      <c r="B78" s="115"/>
      <c r="C78" s="115"/>
      <c r="D78" s="116"/>
      <c r="E78" s="117"/>
      <c r="F78" s="63"/>
    </row>
    <row r="80" spans="2:6" ht="15.75" thickBot="1" x14ac:dyDescent="0.3">
      <c r="B80" s="118" t="s">
        <v>225</v>
      </c>
    </row>
    <row r="81" spans="2:6" ht="15.75" thickBot="1" x14ac:dyDescent="0.3">
      <c r="B81" s="119" t="s">
        <v>263</v>
      </c>
      <c r="C81" s="68" t="s">
        <v>226</v>
      </c>
      <c r="D81" s="69"/>
      <c r="E81" s="68">
        <v>750</v>
      </c>
      <c r="F81" s="70">
        <f>E81/25</f>
        <v>30</v>
      </c>
    </row>
    <row r="82" spans="2:6" ht="15.75" thickBot="1" x14ac:dyDescent="0.3">
      <c r="B82" s="76"/>
      <c r="C82" s="73" t="s">
        <v>227</v>
      </c>
      <c r="D82" s="73"/>
      <c r="E82" s="67"/>
      <c r="F82" s="70"/>
    </row>
    <row r="83" spans="2:6" ht="15.75" thickBot="1" x14ac:dyDescent="0.3">
      <c r="B83" s="76"/>
      <c r="C83" s="73" t="s">
        <v>228</v>
      </c>
      <c r="D83" s="73"/>
      <c r="E83" s="67"/>
      <c r="F83" s="70"/>
    </row>
    <row r="84" spans="2:6" ht="15.75" thickBot="1" x14ac:dyDescent="0.3">
      <c r="B84" s="77"/>
      <c r="C84" s="78" t="s">
        <v>229</v>
      </c>
      <c r="D84" s="78"/>
      <c r="E84" s="71"/>
      <c r="F84" s="70"/>
    </row>
    <row r="85" spans="2:6" ht="15.75" thickBot="1" x14ac:dyDescent="0.3">
      <c r="B85" s="120"/>
      <c r="C85" s="120"/>
      <c r="D85" s="120"/>
      <c r="F85" s="70"/>
    </row>
    <row r="86" spans="2:6" ht="15.75" thickBot="1" x14ac:dyDescent="0.3">
      <c r="B86" s="74" t="s">
        <v>264</v>
      </c>
      <c r="C86" s="75" t="s">
        <v>230</v>
      </c>
      <c r="D86" s="75"/>
      <c r="E86" s="68">
        <v>100</v>
      </c>
      <c r="F86" s="70">
        <v>5</v>
      </c>
    </row>
    <row r="87" spans="2:6" ht="15.75" thickBot="1" x14ac:dyDescent="0.3">
      <c r="B87" s="76" t="s">
        <v>265</v>
      </c>
      <c r="C87" s="73" t="s">
        <v>231</v>
      </c>
      <c r="D87" s="73"/>
      <c r="E87" s="67">
        <v>50</v>
      </c>
      <c r="F87" s="70">
        <v>3</v>
      </c>
    </row>
    <row r="88" spans="2:6" ht="15.75" thickBot="1" x14ac:dyDescent="0.3">
      <c r="B88" s="76" t="s">
        <v>266</v>
      </c>
      <c r="C88" s="73" t="s">
        <v>232</v>
      </c>
      <c r="D88" s="73"/>
      <c r="E88" s="67">
        <v>80</v>
      </c>
      <c r="F88" s="70">
        <v>4</v>
      </c>
    </row>
    <row r="89" spans="2:6" ht="15.75" thickBot="1" x14ac:dyDescent="0.3">
      <c r="B89" s="76" t="s">
        <v>267</v>
      </c>
      <c r="C89" s="73" t="s">
        <v>233</v>
      </c>
      <c r="D89" s="73"/>
      <c r="E89" s="67">
        <v>340</v>
      </c>
      <c r="F89" s="70">
        <v>14</v>
      </c>
    </row>
    <row r="90" spans="2:6" ht="15.75" thickBot="1" x14ac:dyDescent="0.3">
      <c r="B90" s="76" t="s">
        <v>268</v>
      </c>
      <c r="C90" s="73" t="s">
        <v>234</v>
      </c>
      <c r="D90" s="73"/>
      <c r="E90" s="67">
        <v>650</v>
      </c>
      <c r="F90" s="70">
        <f t="shared" ref="F90:F105" si="3">E90/25</f>
        <v>26</v>
      </c>
    </row>
    <row r="91" spans="2:6" ht="15.75" thickBot="1" x14ac:dyDescent="0.3">
      <c r="B91" s="76" t="s">
        <v>269</v>
      </c>
      <c r="C91" s="73" t="s">
        <v>235</v>
      </c>
      <c r="D91" s="73"/>
      <c r="E91" s="67">
        <v>40</v>
      </c>
      <c r="F91" s="70">
        <v>2</v>
      </c>
    </row>
    <row r="92" spans="2:6" ht="15.75" thickBot="1" x14ac:dyDescent="0.3">
      <c r="B92" s="76" t="s">
        <v>270</v>
      </c>
      <c r="C92" s="73" t="s">
        <v>236</v>
      </c>
      <c r="D92" s="73"/>
      <c r="E92" s="67">
        <v>40</v>
      </c>
      <c r="F92" s="70">
        <v>2</v>
      </c>
    </row>
    <row r="93" spans="2:6" ht="15.75" thickBot="1" x14ac:dyDescent="0.3">
      <c r="B93" s="76" t="s">
        <v>271</v>
      </c>
      <c r="C93" s="73" t="s">
        <v>237</v>
      </c>
      <c r="D93" s="73"/>
      <c r="E93" s="67">
        <v>40</v>
      </c>
      <c r="F93" s="70">
        <v>2</v>
      </c>
    </row>
    <row r="94" spans="2:6" ht="15.75" thickBot="1" x14ac:dyDescent="0.3">
      <c r="B94" s="77" t="s">
        <v>272</v>
      </c>
      <c r="C94" s="78" t="s">
        <v>238</v>
      </c>
      <c r="D94" s="78"/>
      <c r="E94" s="71">
        <v>280</v>
      </c>
      <c r="F94" s="70">
        <v>12</v>
      </c>
    </row>
    <row r="95" spans="2:6" ht="15.75" thickBot="1" x14ac:dyDescent="0.3">
      <c r="B95" s="120"/>
      <c r="C95" s="120"/>
      <c r="D95" s="120"/>
      <c r="F95" s="70"/>
    </row>
    <row r="96" spans="2:6" ht="15.75" thickBot="1" x14ac:dyDescent="0.3">
      <c r="B96" s="120"/>
      <c r="C96" s="120"/>
      <c r="D96" s="120"/>
      <c r="F96" s="70"/>
    </row>
    <row r="97" spans="2:8" ht="15.75" thickBot="1" x14ac:dyDescent="0.3">
      <c r="B97" s="73"/>
      <c r="C97" s="72" t="s">
        <v>126</v>
      </c>
      <c r="D97" s="73"/>
      <c r="E97" s="67"/>
      <c r="F97" s="70"/>
    </row>
    <row r="98" spans="2:8" ht="15.75" thickBot="1" x14ac:dyDescent="0.3">
      <c r="B98" s="73" t="s">
        <v>273</v>
      </c>
      <c r="C98" s="73" t="s">
        <v>239</v>
      </c>
      <c r="D98" s="73"/>
      <c r="E98" s="67">
        <v>360</v>
      </c>
      <c r="F98" s="70">
        <v>15</v>
      </c>
      <c r="G98" s="55"/>
      <c r="H98" s="55"/>
    </row>
    <row r="99" spans="2:8" ht="15.75" thickBot="1" x14ac:dyDescent="0.3">
      <c r="B99" s="73" t="s">
        <v>274</v>
      </c>
      <c r="C99" s="73" t="s">
        <v>240</v>
      </c>
      <c r="D99" s="73"/>
      <c r="E99" s="67">
        <v>280</v>
      </c>
      <c r="F99" s="70">
        <v>15</v>
      </c>
      <c r="G99" s="55"/>
      <c r="H99" s="55"/>
    </row>
    <row r="100" spans="2:8" ht="15.75" thickBot="1" x14ac:dyDescent="0.3">
      <c r="B100" s="73" t="s">
        <v>275</v>
      </c>
      <c r="C100" s="73" t="s">
        <v>241</v>
      </c>
      <c r="D100" s="73"/>
      <c r="E100" s="67">
        <v>280</v>
      </c>
      <c r="F100" s="70">
        <v>15</v>
      </c>
      <c r="G100" s="55"/>
      <c r="H100" s="55"/>
    </row>
    <row r="101" spans="2:8" ht="15.75" thickBot="1" x14ac:dyDescent="0.3">
      <c r="B101" s="73" t="s">
        <v>276</v>
      </c>
      <c r="C101" s="73" t="s">
        <v>242</v>
      </c>
      <c r="D101" s="73"/>
      <c r="E101" s="67">
        <v>360</v>
      </c>
      <c r="F101" s="70">
        <v>15</v>
      </c>
      <c r="G101" s="55"/>
      <c r="H101" s="55"/>
    </row>
    <row r="102" spans="2:8" ht="15.75" thickBot="1" x14ac:dyDescent="0.3">
      <c r="B102" s="73" t="s">
        <v>277</v>
      </c>
      <c r="C102" s="73" t="s">
        <v>243</v>
      </c>
      <c r="D102" s="73"/>
      <c r="E102" s="67">
        <v>360</v>
      </c>
      <c r="F102" s="70">
        <v>15</v>
      </c>
      <c r="G102" s="55"/>
      <c r="H102" s="55"/>
    </row>
    <row r="103" spans="2:8" ht="15.75" thickBot="1" x14ac:dyDescent="0.3">
      <c r="B103" s="73" t="s">
        <v>278</v>
      </c>
      <c r="C103" s="73" t="s">
        <v>244</v>
      </c>
      <c r="D103" s="73"/>
      <c r="E103" s="67">
        <v>500</v>
      </c>
      <c r="F103" s="70">
        <f t="shared" si="3"/>
        <v>20</v>
      </c>
      <c r="G103" s="55"/>
      <c r="H103" s="55"/>
    </row>
    <row r="104" spans="2:8" ht="15.75" thickBot="1" x14ac:dyDescent="0.3">
      <c r="B104" s="73" t="s">
        <v>279</v>
      </c>
      <c r="C104" s="73" t="s">
        <v>245</v>
      </c>
      <c r="D104" s="73"/>
      <c r="E104" s="67">
        <v>550</v>
      </c>
      <c r="F104" s="70">
        <v>25</v>
      </c>
      <c r="G104" s="55"/>
      <c r="H104" s="55"/>
    </row>
    <row r="105" spans="2:8" ht="15.75" thickBot="1" x14ac:dyDescent="0.3">
      <c r="B105" s="73" t="s">
        <v>280</v>
      </c>
      <c r="C105" s="73" t="s">
        <v>246</v>
      </c>
      <c r="D105" s="73"/>
      <c r="E105" s="67">
        <v>750</v>
      </c>
      <c r="F105" s="70">
        <f t="shared" si="3"/>
        <v>30</v>
      </c>
      <c r="G105" s="55"/>
      <c r="H105" s="55"/>
    </row>
    <row r="106" spans="2:8" ht="15.75" thickBot="1" x14ac:dyDescent="0.3">
      <c r="B106" s="73" t="s">
        <v>281</v>
      </c>
      <c r="C106" s="73" t="s">
        <v>247</v>
      </c>
      <c r="D106" s="73"/>
      <c r="E106" s="67">
        <v>370</v>
      </c>
      <c r="F106" s="70">
        <v>15</v>
      </c>
      <c r="G106" s="55"/>
      <c r="H106" s="55"/>
    </row>
    <row r="107" spans="2:8" ht="15.75" thickBot="1" x14ac:dyDescent="0.3">
      <c r="B107" s="73" t="s">
        <v>282</v>
      </c>
      <c r="C107" s="73" t="s">
        <v>248</v>
      </c>
      <c r="D107" s="73"/>
      <c r="E107" s="67">
        <v>370</v>
      </c>
      <c r="F107" s="70">
        <v>15</v>
      </c>
      <c r="G107" s="55"/>
      <c r="H107" s="55"/>
    </row>
    <row r="108" spans="2:8" ht="15.75" thickBot="1" x14ac:dyDescent="0.3">
      <c r="B108" s="73" t="s">
        <v>283</v>
      </c>
      <c r="C108" s="73" t="s">
        <v>249</v>
      </c>
      <c r="D108" s="73"/>
      <c r="E108" s="67">
        <v>370</v>
      </c>
      <c r="F108" s="70">
        <v>15</v>
      </c>
      <c r="G108" s="55"/>
      <c r="H108" s="55"/>
    </row>
    <row r="109" spans="2:8" ht="15.75" thickBot="1" x14ac:dyDescent="0.3">
      <c r="B109" s="73" t="s">
        <v>284</v>
      </c>
      <c r="C109" s="73" t="s">
        <v>250</v>
      </c>
      <c r="D109" s="73"/>
      <c r="E109" s="67">
        <v>380</v>
      </c>
      <c r="F109" s="70">
        <v>16</v>
      </c>
      <c r="G109" s="55"/>
      <c r="H109" s="55"/>
    </row>
    <row r="110" spans="2:8" ht="15.75" thickBot="1" x14ac:dyDescent="0.3">
      <c r="B110" s="73" t="s">
        <v>285</v>
      </c>
      <c r="C110" s="73" t="s">
        <v>251</v>
      </c>
      <c r="D110" s="73"/>
      <c r="E110" s="67">
        <v>380</v>
      </c>
      <c r="F110" s="70">
        <v>16</v>
      </c>
      <c r="G110" s="55"/>
      <c r="H110" s="55"/>
    </row>
    <row r="111" spans="2:8" ht="15.75" thickBot="1" x14ac:dyDescent="0.3">
      <c r="B111" s="73" t="s">
        <v>286</v>
      </c>
      <c r="C111" s="73" t="s">
        <v>252</v>
      </c>
      <c r="D111" s="73"/>
      <c r="E111" s="67">
        <v>370</v>
      </c>
      <c r="F111" s="70">
        <v>16</v>
      </c>
      <c r="G111" s="55"/>
      <c r="H111" s="55"/>
    </row>
    <row r="112" spans="2:8" ht="15.75" thickBot="1" x14ac:dyDescent="0.3">
      <c r="B112" s="73" t="s">
        <v>287</v>
      </c>
      <c r="C112" s="73" t="s">
        <v>253</v>
      </c>
      <c r="D112" s="73"/>
      <c r="E112" s="67">
        <v>370</v>
      </c>
      <c r="F112" s="70">
        <v>16</v>
      </c>
      <c r="G112" s="55"/>
      <c r="H112" s="55"/>
    </row>
    <row r="113" spans="2:8" ht="15.75" thickBot="1" x14ac:dyDescent="0.3">
      <c r="B113" s="73" t="s">
        <v>288</v>
      </c>
      <c r="C113" s="73" t="s">
        <v>254</v>
      </c>
      <c r="D113" s="73"/>
      <c r="E113" s="67">
        <v>380</v>
      </c>
      <c r="F113" s="70">
        <v>16</v>
      </c>
      <c r="G113" s="55"/>
      <c r="H113" s="55"/>
    </row>
    <row r="114" spans="2:8" ht="15.75" thickBot="1" x14ac:dyDescent="0.3">
      <c r="B114" s="73" t="s">
        <v>289</v>
      </c>
      <c r="C114" s="73" t="s">
        <v>255</v>
      </c>
      <c r="D114" s="73"/>
      <c r="E114" s="67">
        <v>650</v>
      </c>
      <c r="F114" s="70">
        <v>30</v>
      </c>
      <c r="G114" s="55"/>
      <c r="H114" s="55"/>
    </row>
    <row r="115" spans="2:8" ht="15.75" thickBot="1" x14ac:dyDescent="0.3">
      <c r="B115" s="73" t="s">
        <v>290</v>
      </c>
      <c r="C115" s="73" t="s">
        <v>256</v>
      </c>
      <c r="D115" s="73"/>
      <c r="E115" s="67">
        <v>600</v>
      </c>
      <c r="F115" s="70">
        <v>25</v>
      </c>
      <c r="G115" s="55"/>
      <c r="H115" s="55"/>
    </row>
    <row r="116" spans="2:8" x14ac:dyDescent="0.25">
      <c r="B116" s="73" t="s">
        <v>291</v>
      </c>
      <c r="C116" s="73" t="s">
        <v>257</v>
      </c>
      <c r="D116" s="73"/>
      <c r="E116" s="67">
        <v>380</v>
      </c>
      <c r="F116" s="70">
        <v>16</v>
      </c>
      <c r="G116" s="55"/>
      <c r="H116" s="55"/>
    </row>
    <row r="117" spans="2:8" x14ac:dyDescent="0.25">
      <c r="B117" s="73"/>
      <c r="C117" s="73"/>
      <c r="D117" s="73"/>
      <c r="E117" s="67"/>
      <c r="F117" s="67"/>
      <c r="G117" s="55"/>
      <c r="H117" s="55"/>
    </row>
    <row r="118" spans="2:8" x14ac:dyDescent="0.25">
      <c r="B118" s="55"/>
      <c r="C118" s="55" t="s">
        <v>258</v>
      </c>
      <c r="D118" s="55"/>
      <c r="E118" s="67"/>
      <c r="F118" s="67"/>
      <c r="G118" s="55"/>
      <c r="H118" s="5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27" orientation="landscape" r:id="rId1"/>
  <headerFooter>
    <oddFooter>&amp;L_x000D_&amp;1#&amp;"Calibri"&amp;10&amp;K000000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18"/>
  <sheetViews>
    <sheetView zoomScaleNormal="100" workbookViewId="0">
      <selection activeCell="K3" sqref="K3"/>
    </sheetView>
  </sheetViews>
  <sheetFormatPr defaultRowHeight="15" x14ac:dyDescent="0.25"/>
  <cols>
    <col min="2" max="2" width="16.5703125" customWidth="1"/>
    <col min="3" max="3" width="53.42578125" customWidth="1"/>
    <col min="4" max="4" width="43.140625" customWidth="1"/>
    <col min="5" max="7" width="11.28515625" style="19" customWidth="1"/>
    <col min="8" max="8" width="16.5703125" style="56" bestFit="1" customWidth="1"/>
    <col min="11" max="11" width="49" bestFit="1" customWidth="1"/>
  </cols>
  <sheetData>
    <row r="1" spans="2:13" ht="18.75" thickBot="1" x14ac:dyDescent="0.3">
      <c r="B1" s="162" t="s">
        <v>119</v>
      </c>
      <c r="C1" s="162"/>
      <c r="D1" s="162"/>
    </row>
    <row r="2" spans="2:13" ht="15.75" thickBot="1" x14ac:dyDescent="0.3">
      <c r="B2" s="12"/>
      <c r="C2" s="13"/>
      <c r="D2" s="13"/>
      <c r="E2" s="46"/>
      <c r="F2" s="46"/>
      <c r="G2" s="46"/>
      <c r="H2" s="57"/>
    </row>
    <row r="3" spans="2:13" ht="15.75" thickBot="1" x14ac:dyDescent="0.3">
      <c r="B3" s="15" t="s">
        <v>142</v>
      </c>
      <c r="C3" s="15" t="s">
        <v>0</v>
      </c>
      <c r="D3" s="16" t="s">
        <v>1</v>
      </c>
      <c r="E3" s="17" t="s">
        <v>2</v>
      </c>
      <c r="F3" s="17" t="s">
        <v>219</v>
      </c>
      <c r="G3" s="17" t="s">
        <v>221</v>
      </c>
      <c r="H3" s="58" t="s">
        <v>222</v>
      </c>
    </row>
    <row r="4" spans="2:13" x14ac:dyDescent="0.25">
      <c r="B4" s="25"/>
      <c r="C4" s="25"/>
      <c r="D4" s="4"/>
      <c r="E4" s="26"/>
      <c r="F4" s="26"/>
      <c r="G4" s="26"/>
      <c r="H4" s="59"/>
    </row>
    <row r="5" spans="2:13" x14ac:dyDescent="0.25">
      <c r="B5" s="20" t="s">
        <v>6</v>
      </c>
      <c r="C5" s="20" t="s">
        <v>6</v>
      </c>
      <c r="D5" s="5" t="s">
        <v>7</v>
      </c>
      <c r="E5" s="27"/>
      <c r="F5" s="27"/>
      <c r="G5" s="27"/>
      <c r="H5" s="60"/>
    </row>
    <row r="6" spans="2:13" x14ac:dyDescent="0.25">
      <c r="B6" s="34" t="s">
        <v>143</v>
      </c>
      <c r="C6" s="24" t="s">
        <v>8</v>
      </c>
      <c r="D6" s="2" t="s">
        <v>9</v>
      </c>
      <c r="E6" s="23">
        <v>1200</v>
      </c>
      <c r="F6" s="23">
        <v>50</v>
      </c>
      <c r="G6" s="23">
        <v>540</v>
      </c>
      <c r="H6" s="61">
        <f>(E6-G6)/G6</f>
        <v>1.2222222222222223</v>
      </c>
      <c r="J6" s="53" t="s">
        <v>142</v>
      </c>
      <c r="K6" s="54" t="s">
        <v>6</v>
      </c>
      <c r="L6" s="54" t="s">
        <v>220</v>
      </c>
      <c r="M6" s="54" t="s">
        <v>219</v>
      </c>
    </row>
    <row r="7" spans="2:13" x14ac:dyDescent="0.25">
      <c r="B7" s="34" t="s">
        <v>144</v>
      </c>
      <c r="C7" s="24" t="s">
        <v>10</v>
      </c>
      <c r="D7" s="2" t="s">
        <v>11</v>
      </c>
      <c r="E7" s="23">
        <v>3500</v>
      </c>
      <c r="F7" s="23">
        <f t="shared" ref="F7:F70" si="0">E7/25</f>
        <v>140</v>
      </c>
      <c r="G7" s="23">
        <v>2070</v>
      </c>
      <c r="H7" s="61">
        <f t="shared" ref="H7:H70" si="1">(E7-G7)/G7</f>
        <v>0.6908212560386473</v>
      </c>
      <c r="J7" s="55" t="s">
        <v>208</v>
      </c>
      <c r="K7" s="55" t="s">
        <v>122</v>
      </c>
      <c r="L7" s="55">
        <v>6500</v>
      </c>
      <c r="M7" s="55">
        <f>L7/25</f>
        <v>260</v>
      </c>
    </row>
    <row r="8" spans="2:13" x14ac:dyDescent="0.25">
      <c r="B8" s="34" t="s">
        <v>145</v>
      </c>
      <c r="C8" s="24" t="s">
        <v>12</v>
      </c>
      <c r="D8" s="2" t="s">
        <v>13</v>
      </c>
      <c r="E8" s="23">
        <v>4000</v>
      </c>
      <c r="F8" s="23">
        <f t="shared" si="0"/>
        <v>160</v>
      </c>
      <c r="G8" s="23">
        <v>3030</v>
      </c>
      <c r="H8" s="61">
        <f t="shared" si="1"/>
        <v>0.32013201320132012</v>
      </c>
      <c r="J8" s="55" t="s">
        <v>209</v>
      </c>
      <c r="K8" s="55" t="s">
        <v>120</v>
      </c>
      <c r="L8" s="55">
        <v>4000</v>
      </c>
      <c r="M8" s="55">
        <f t="shared" ref="M8:M55" si="2">L8/25</f>
        <v>160</v>
      </c>
    </row>
    <row r="9" spans="2:13" x14ac:dyDescent="0.25">
      <c r="B9" s="34" t="s">
        <v>146</v>
      </c>
      <c r="C9" s="34" t="s">
        <v>123</v>
      </c>
      <c r="D9" s="2" t="s">
        <v>14</v>
      </c>
      <c r="E9" s="23">
        <v>7500</v>
      </c>
      <c r="F9" s="23">
        <f t="shared" si="0"/>
        <v>300</v>
      </c>
      <c r="G9" s="23">
        <v>5750</v>
      </c>
      <c r="H9" s="61">
        <f t="shared" si="1"/>
        <v>0.30434782608695654</v>
      </c>
      <c r="J9" s="55" t="s">
        <v>210</v>
      </c>
      <c r="K9" s="55" t="s">
        <v>121</v>
      </c>
      <c r="L9" s="55">
        <v>2500</v>
      </c>
      <c r="M9" s="55">
        <f t="shared" si="2"/>
        <v>100</v>
      </c>
    </row>
    <row r="10" spans="2:13" x14ac:dyDescent="0.25">
      <c r="B10" s="34" t="s">
        <v>147</v>
      </c>
      <c r="C10" s="34" t="s">
        <v>124</v>
      </c>
      <c r="D10" s="2" t="s">
        <v>15</v>
      </c>
      <c r="E10" s="23">
        <v>4000</v>
      </c>
      <c r="F10" s="23">
        <f t="shared" si="0"/>
        <v>160</v>
      </c>
      <c r="G10" s="23">
        <v>1860</v>
      </c>
      <c r="H10" s="61">
        <f t="shared" si="1"/>
        <v>1.1505376344086022</v>
      </c>
    </row>
    <row r="11" spans="2:13" x14ac:dyDescent="0.25">
      <c r="B11" s="34" t="s">
        <v>148</v>
      </c>
      <c r="C11" s="24" t="s">
        <v>16</v>
      </c>
      <c r="D11" s="2" t="s">
        <v>17</v>
      </c>
      <c r="E11" s="23">
        <v>4000</v>
      </c>
      <c r="F11" s="23">
        <f t="shared" si="0"/>
        <v>160</v>
      </c>
      <c r="G11" s="23">
        <v>2970</v>
      </c>
      <c r="H11" s="61">
        <f t="shared" si="1"/>
        <v>0.34680134680134678</v>
      </c>
    </row>
    <row r="12" spans="2:13" x14ac:dyDescent="0.25">
      <c r="B12" s="34" t="s">
        <v>149</v>
      </c>
      <c r="C12" s="24" t="s">
        <v>18</v>
      </c>
      <c r="D12" s="2" t="s">
        <v>19</v>
      </c>
      <c r="E12" s="23">
        <v>2000</v>
      </c>
      <c r="F12" s="23">
        <f t="shared" si="0"/>
        <v>80</v>
      </c>
      <c r="G12" s="23">
        <v>2020</v>
      </c>
      <c r="H12" s="61">
        <f t="shared" si="1"/>
        <v>-9.9009900990099011E-3</v>
      </c>
    </row>
    <row r="13" spans="2:13" x14ac:dyDescent="0.25">
      <c r="B13" s="28"/>
      <c r="C13" s="28"/>
      <c r="D13" s="6"/>
      <c r="E13" s="29"/>
      <c r="F13" s="29"/>
      <c r="G13" s="29"/>
      <c r="H13" s="29"/>
    </row>
    <row r="14" spans="2:13" x14ac:dyDescent="0.25">
      <c r="B14" s="20" t="s">
        <v>20</v>
      </c>
      <c r="C14" s="20" t="s">
        <v>20</v>
      </c>
      <c r="D14" s="5" t="s">
        <v>21</v>
      </c>
      <c r="E14" s="27"/>
      <c r="F14" s="27"/>
      <c r="G14" s="27"/>
      <c r="H14" s="27"/>
      <c r="J14" s="53" t="s">
        <v>142</v>
      </c>
      <c r="K14" s="54" t="s">
        <v>126</v>
      </c>
      <c r="L14" s="54" t="s">
        <v>220</v>
      </c>
      <c r="M14" s="54" t="s">
        <v>219</v>
      </c>
    </row>
    <row r="15" spans="2:13" x14ac:dyDescent="0.25">
      <c r="B15" s="34" t="s">
        <v>150</v>
      </c>
      <c r="C15" s="24" t="s">
        <v>22</v>
      </c>
      <c r="D15" s="2" t="s">
        <v>23</v>
      </c>
      <c r="E15" s="23">
        <v>2000</v>
      </c>
      <c r="F15" s="23">
        <f t="shared" si="0"/>
        <v>80</v>
      </c>
      <c r="G15" s="23">
        <v>1990</v>
      </c>
      <c r="H15" s="61">
        <f t="shared" si="1"/>
        <v>5.0251256281407036E-3</v>
      </c>
      <c r="J15" s="55" t="s">
        <v>211</v>
      </c>
      <c r="K15" s="55" t="s">
        <v>125</v>
      </c>
      <c r="L15" s="55">
        <v>5500</v>
      </c>
      <c r="M15" s="55">
        <f t="shared" si="2"/>
        <v>220</v>
      </c>
    </row>
    <row r="16" spans="2:13" x14ac:dyDescent="0.25">
      <c r="B16" s="34" t="s">
        <v>151</v>
      </c>
      <c r="C16" s="24" t="s">
        <v>24</v>
      </c>
      <c r="D16" s="2" t="s">
        <v>25</v>
      </c>
      <c r="E16" s="23">
        <v>2500</v>
      </c>
      <c r="F16" s="23">
        <f t="shared" si="0"/>
        <v>100</v>
      </c>
      <c r="G16" s="23">
        <v>1120</v>
      </c>
      <c r="H16" s="61">
        <f t="shared" si="1"/>
        <v>1.2321428571428572</v>
      </c>
      <c r="J16" s="55" t="s">
        <v>212</v>
      </c>
      <c r="K16" s="55" t="s">
        <v>127</v>
      </c>
      <c r="L16" s="55">
        <v>4000</v>
      </c>
      <c r="M16" s="55">
        <f t="shared" si="2"/>
        <v>160</v>
      </c>
    </row>
    <row r="17" spans="2:13" x14ac:dyDescent="0.25">
      <c r="B17" s="34" t="s">
        <v>152</v>
      </c>
      <c r="C17" s="24" t="s">
        <v>26</v>
      </c>
      <c r="D17" s="2" t="s">
        <v>27</v>
      </c>
      <c r="E17" s="23">
        <v>3000</v>
      </c>
      <c r="F17" s="23">
        <f t="shared" si="0"/>
        <v>120</v>
      </c>
      <c r="G17" s="23">
        <v>1810</v>
      </c>
      <c r="H17" s="61">
        <f t="shared" si="1"/>
        <v>0.65745856353591159</v>
      </c>
      <c r="J17" s="55" t="s">
        <v>213</v>
      </c>
      <c r="K17" s="55" t="s">
        <v>128</v>
      </c>
      <c r="L17" s="55">
        <v>2500</v>
      </c>
      <c r="M17" s="55">
        <f t="shared" si="2"/>
        <v>100</v>
      </c>
    </row>
    <row r="18" spans="2:13" x14ac:dyDescent="0.25">
      <c r="B18" s="34" t="s">
        <v>153</v>
      </c>
      <c r="C18" s="24" t="s">
        <v>28</v>
      </c>
      <c r="D18" s="2" t="s">
        <v>29</v>
      </c>
      <c r="E18" s="23">
        <v>2000</v>
      </c>
      <c r="F18" s="23">
        <f t="shared" si="0"/>
        <v>80</v>
      </c>
      <c r="G18" s="23">
        <v>780</v>
      </c>
      <c r="H18" s="61">
        <f t="shared" si="1"/>
        <v>1.5641025641025641</v>
      </c>
      <c r="J18" s="55" t="s">
        <v>214</v>
      </c>
      <c r="K18" s="55" t="s">
        <v>129</v>
      </c>
      <c r="L18" s="55">
        <v>2000</v>
      </c>
      <c r="M18" s="55">
        <f t="shared" si="2"/>
        <v>80</v>
      </c>
    </row>
    <row r="19" spans="2:13" x14ac:dyDescent="0.25">
      <c r="B19" s="34" t="s">
        <v>154</v>
      </c>
      <c r="C19" s="24" t="s">
        <v>30</v>
      </c>
      <c r="D19" s="2" t="s">
        <v>31</v>
      </c>
      <c r="E19" s="23">
        <v>3500</v>
      </c>
      <c r="F19" s="23">
        <f t="shared" si="0"/>
        <v>140</v>
      </c>
      <c r="G19" s="23">
        <v>2330</v>
      </c>
      <c r="H19" s="61">
        <f t="shared" si="1"/>
        <v>0.50214592274678116</v>
      </c>
      <c r="J19" s="55" t="s">
        <v>215</v>
      </c>
      <c r="K19" s="55" t="s">
        <v>130</v>
      </c>
      <c r="L19" s="55">
        <v>5500</v>
      </c>
      <c r="M19" s="55">
        <f t="shared" si="2"/>
        <v>220</v>
      </c>
    </row>
    <row r="20" spans="2:13" x14ac:dyDescent="0.25">
      <c r="B20" s="34" t="s">
        <v>155</v>
      </c>
      <c r="C20" s="24" t="s">
        <v>32</v>
      </c>
      <c r="D20" s="2"/>
      <c r="E20" s="23">
        <v>3500</v>
      </c>
      <c r="F20" s="23">
        <f t="shared" si="0"/>
        <v>140</v>
      </c>
      <c r="G20" s="32">
        <v>1140</v>
      </c>
      <c r="H20" s="61">
        <f t="shared" si="1"/>
        <v>2.0701754385964914</v>
      </c>
    </row>
    <row r="21" spans="2:13" x14ac:dyDescent="0.25">
      <c r="B21" s="34" t="s">
        <v>156</v>
      </c>
      <c r="C21" s="24" t="s">
        <v>33</v>
      </c>
      <c r="D21" s="2" t="s">
        <v>34</v>
      </c>
      <c r="E21" s="23">
        <v>3500</v>
      </c>
      <c r="F21" s="23">
        <f t="shared" si="0"/>
        <v>140</v>
      </c>
      <c r="G21" s="23">
        <v>3450</v>
      </c>
      <c r="H21" s="61">
        <f t="shared" si="1"/>
        <v>1.4492753623188406E-2</v>
      </c>
    </row>
    <row r="22" spans="2:13" x14ac:dyDescent="0.25">
      <c r="B22" s="34" t="s">
        <v>157</v>
      </c>
      <c r="C22" s="52" t="s">
        <v>131</v>
      </c>
      <c r="D22" s="7" t="s">
        <v>132</v>
      </c>
      <c r="E22" s="23">
        <v>3500</v>
      </c>
      <c r="F22" s="23">
        <f t="shared" si="0"/>
        <v>140</v>
      </c>
      <c r="G22" s="23"/>
      <c r="H22" s="61"/>
    </row>
    <row r="23" spans="2:13" x14ac:dyDescent="0.25">
      <c r="B23" s="34" t="s">
        <v>158</v>
      </c>
      <c r="C23" s="52" t="s">
        <v>133</v>
      </c>
      <c r="D23" s="7"/>
      <c r="E23" s="23">
        <v>3500</v>
      </c>
      <c r="F23" s="23">
        <f t="shared" si="0"/>
        <v>140</v>
      </c>
      <c r="G23" s="23">
        <v>3140</v>
      </c>
      <c r="H23" s="61">
        <f t="shared" si="1"/>
        <v>0.11464968152866242</v>
      </c>
    </row>
    <row r="24" spans="2:13" x14ac:dyDescent="0.25">
      <c r="B24" s="34" t="s">
        <v>159</v>
      </c>
      <c r="C24" s="52" t="s">
        <v>134</v>
      </c>
      <c r="D24" s="7"/>
      <c r="E24" s="23">
        <v>3500</v>
      </c>
      <c r="F24" s="23">
        <f t="shared" si="0"/>
        <v>140</v>
      </c>
      <c r="G24" s="23"/>
      <c r="H24" s="61"/>
    </row>
    <row r="25" spans="2:13" x14ac:dyDescent="0.25">
      <c r="B25" s="34" t="s">
        <v>160</v>
      </c>
      <c r="C25" s="34" t="s">
        <v>135</v>
      </c>
      <c r="D25" s="2"/>
      <c r="E25" s="23">
        <v>3500</v>
      </c>
      <c r="F25" s="23">
        <f t="shared" si="0"/>
        <v>140</v>
      </c>
      <c r="G25" s="23"/>
      <c r="H25" s="61"/>
    </row>
    <row r="26" spans="2:13" x14ac:dyDescent="0.25">
      <c r="B26" s="34" t="s">
        <v>161</v>
      </c>
      <c r="C26" s="34" t="s">
        <v>136</v>
      </c>
      <c r="D26" s="2"/>
      <c r="E26" s="23">
        <v>3500</v>
      </c>
      <c r="F26" s="23">
        <f t="shared" si="0"/>
        <v>140</v>
      </c>
      <c r="G26" s="23"/>
      <c r="H26" s="61"/>
    </row>
    <row r="27" spans="2:13" x14ac:dyDescent="0.25">
      <c r="B27" s="34" t="s">
        <v>162</v>
      </c>
      <c r="C27" s="24" t="s">
        <v>35</v>
      </c>
      <c r="D27" s="2"/>
      <c r="E27" s="23">
        <v>1600</v>
      </c>
      <c r="F27" s="23">
        <v>70</v>
      </c>
      <c r="G27" s="23">
        <v>1120</v>
      </c>
      <c r="H27" s="61">
        <f t="shared" si="1"/>
        <v>0.42857142857142855</v>
      </c>
    </row>
    <row r="28" spans="2:13" x14ac:dyDescent="0.25">
      <c r="B28" s="34" t="s">
        <v>163</v>
      </c>
      <c r="C28" s="24" t="s">
        <v>36</v>
      </c>
      <c r="D28" s="2"/>
      <c r="E28" s="23">
        <v>2000</v>
      </c>
      <c r="F28" s="23">
        <f t="shared" si="0"/>
        <v>80</v>
      </c>
      <c r="G28" s="23">
        <v>1720</v>
      </c>
      <c r="H28" s="61">
        <f t="shared" si="1"/>
        <v>0.16279069767441862</v>
      </c>
    </row>
    <row r="29" spans="2:13" x14ac:dyDescent="0.25">
      <c r="B29" s="34" t="s">
        <v>164</v>
      </c>
      <c r="C29" s="24" t="s">
        <v>37</v>
      </c>
      <c r="D29" s="2"/>
      <c r="E29" s="23">
        <v>2000</v>
      </c>
      <c r="F29" s="23">
        <f t="shared" si="0"/>
        <v>80</v>
      </c>
      <c r="G29" s="23">
        <v>1740</v>
      </c>
      <c r="H29" s="61">
        <f t="shared" si="1"/>
        <v>0.14942528735632185</v>
      </c>
    </row>
    <row r="30" spans="2:13" x14ac:dyDescent="0.25">
      <c r="B30" s="34" t="s">
        <v>165</v>
      </c>
      <c r="C30" s="24" t="s">
        <v>38</v>
      </c>
      <c r="D30" s="2" t="s">
        <v>39</v>
      </c>
      <c r="E30" s="23">
        <v>4500</v>
      </c>
      <c r="F30" s="23">
        <f t="shared" si="0"/>
        <v>180</v>
      </c>
      <c r="G30" s="23">
        <v>1740</v>
      </c>
      <c r="H30" s="61">
        <f t="shared" si="1"/>
        <v>1.5862068965517242</v>
      </c>
    </row>
    <row r="31" spans="2:13" x14ac:dyDescent="0.25">
      <c r="B31" s="34" t="s">
        <v>166</v>
      </c>
      <c r="C31" s="24" t="s">
        <v>40</v>
      </c>
      <c r="D31" s="2" t="s">
        <v>41</v>
      </c>
      <c r="E31" s="23">
        <v>500</v>
      </c>
      <c r="F31" s="23">
        <f t="shared" si="0"/>
        <v>20</v>
      </c>
      <c r="G31" s="23">
        <v>270</v>
      </c>
      <c r="H31" s="61">
        <f t="shared" si="1"/>
        <v>0.85185185185185186</v>
      </c>
    </row>
    <row r="32" spans="2:13" x14ac:dyDescent="0.25">
      <c r="B32" s="34" t="s">
        <v>167</v>
      </c>
      <c r="C32" s="24" t="s">
        <v>42</v>
      </c>
      <c r="D32" s="2" t="s">
        <v>43</v>
      </c>
      <c r="E32" s="23">
        <v>1500</v>
      </c>
      <c r="F32" s="23">
        <f t="shared" si="0"/>
        <v>60</v>
      </c>
      <c r="G32" s="23">
        <v>1180</v>
      </c>
      <c r="H32" s="61">
        <f t="shared" si="1"/>
        <v>0.2711864406779661</v>
      </c>
    </row>
    <row r="33" spans="2:8" ht="26.25" x14ac:dyDescent="0.25">
      <c r="B33" s="34" t="s">
        <v>168</v>
      </c>
      <c r="C33" s="30" t="s">
        <v>44</v>
      </c>
      <c r="D33" s="7" t="s">
        <v>45</v>
      </c>
      <c r="E33" s="23">
        <v>7000</v>
      </c>
      <c r="F33" s="23">
        <f t="shared" si="0"/>
        <v>280</v>
      </c>
      <c r="G33" s="23">
        <v>6170</v>
      </c>
      <c r="H33" s="61">
        <f t="shared" si="1"/>
        <v>0.13452188006482982</v>
      </c>
    </row>
    <row r="34" spans="2:8" x14ac:dyDescent="0.25">
      <c r="B34" s="34" t="s">
        <v>169</v>
      </c>
      <c r="C34" s="34" t="s">
        <v>137</v>
      </c>
      <c r="D34" s="7" t="s">
        <v>46</v>
      </c>
      <c r="E34" s="23">
        <v>6000</v>
      </c>
      <c r="F34" s="23">
        <f t="shared" si="0"/>
        <v>240</v>
      </c>
      <c r="G34" s="23">
        <v>5620</v>
      </c>
      <c r="H34" s="61">
        <f t="shared" si="1"/>
        <v>6.7615658362989328E-2</v>
      </c>
    </row>
    <row r="35" spans="2:8" x14ac:dyDescent="0.25">
      <c r="B35" s="34" t="s">
        <v>170</v>
      </c>
      <c r="C35" s="24" t="s">
        <v>47</v>
      </c>
      <c r="D35" s="7" t="s">
        <v>48</v>
      </c>
      <c r="E35" s="23">
        <v>8000</v>
      </c>
      <c r="F35" s="23">
        <f t="shared" si="0"/>
        <v>320</v>
      </c>
      <c r="G35" s="23">
        <v>7200</v>
      </c>
      <c r="H35" s="61">
        <f t="shared" si="1"/>
        <v>0.1111111111111111</v>
      </c>
    </row>
    <row r="36" spans="2:8" x14ac:dyDescent="0.25">
      <c r="B36" s="34" t="s">
        <v>171</v>
      </c>
      <c r="C36" s="24" t="s">
        <v>49</v>
      </c>
      <c r="D36" s="7" t="s">
        <v>50</v>
      </c>
      <c r="E36" s="23">
        <v>7000</v>
      </c>
      <c r="F36" s="23">
        <f t="shared" si="0"/>
        <v>280</v>
      </c>
      <c r="G36" s="23">
        <v>6570</v>
      </c>
      <c r="H36" s="61">
        <f t="shared" si="1"/>
        <v>6.5449010654490103E-2</v>
      </c>
    </row>
    <row r="37" spans="2:8" x14ac:dyDescent="0.25">
      <c r="B37" s="34" t="s">
        <v>172</v>
      </c>
      <c r="C37" s="31" t="s">
        <v>51</v>
      </c>
      <c r="D37" s="10" t="s">
        <v>51</v>
      </c>
      <c r="E37" s="23">
        <v>6000</v>
      </c>
      <c r="F37" s="23">
        <f t="shared" si="0"/>
        <v>240</v>
      </c>
      <c r="G37" s="23">
        <v>5620</v>
      </c>
      <c r="H37" s="61">
        <f t="shared" si="1"/>
        <v>6.7615658362989328E-2</v>
      </c>
    </row>
    <row r="38" spans="2:8" x14ac:dyDescent="0.25">
      <c r="B38" s="34" t="s">
        <v>173</v>
      </c>
      <c r="C38" s="31" t="s">
        <v>52</v>
      </c>
      <c r="D38" s="10" t="s">
        <v>52</v>
      </c>
      <c r="E38" s="32">
        <v>7000</v>
      </c>
      <c r="F38" s="32">
        <f t="shared" si="0"/>
        <v>280</v>
      </c>
      <c r="G38" s="32">
        <v>6900</v>
      </c>
      <c r="H38" s="61">
        <f t="shared" si="1"/>
        <v>1.4492753623188406E-2</v>
      </c>
    </row>
    <row r="39" spans="2:8" x14ac:dyDescent="0.25">
      <c r="B39" s="34" t="s">
        <v>174</v>
      </c>
      <c r="C39" s="24" t="s">
        <v>53</v>
      </c>
      <c r="D39" s="2" t="s">
        <v>54</v>
      </c>
      <c r="E39" s="23">
        <v>2500</v>
      </c>
      <c r="F39" s="23">
        <f t="shared" si="0"/>
        <v>100</v>
      </c>
      <c r="G39" s="23">
        <v>2500</v>
      </c>
      <c r="H39" s="61">
        <f t="shared" si="1"/>
        <v>0</v>
      </c>
    </row>
    <row r="40" spans="2:8" ht="26.25" x14ac:dyDescent="0.25">
      <c r="B40" s="34" t="s">
        <v>175</v>
      </c>
      <c r="C40" s="31" t="s">
        <v>55</v>
      </c>
      <c r="D40" s="3" t="s">
        <v>56</v>
      </c>
      <c r="E40" s="23">
        <v>10000</v>
      </c>
      <c r="F40" s="23">
        <f t="shared" si="0"/>
        <v>400</v>
      </c>
      <c r="G40" s="23">
        <v>10000</v>
      </c>
      <c r="H40" s="61">
        <f t="shared" si="1"/>
        <v>0</v>
      </c>
    </row>
    <row r="41" spans="2:8" x14ac:dyDescent="0.25">
      <c r="B41" s="34" t="s">
        <v>176</v>
      </c>
      <c r="C41" s="31" t="s">
        <v>57</v>
      </c>
      <c r="D41" s="3" t="s">
        <v>58</v>
      </c>
      <c r="E41" s="23">
        <v>11000</v>
      </c>
      <c r="F41" s="23">
        <f t="shared" si="0"/>
        <v>440</v>
      </c>
      <c r="G41" s="23">
        <v>10040</v>
      </c>
      <c r="H41" s="61">
        <f t="shared" si="1"/>
        <v>9.5617529880478086E-2</v>
      </c>
    </row>
    <row r="42" spans="2:8" x14ac:dyDescent="0.25">
      <c r="B42" s="34" t="s">
        <v>177</v>
      </c>
      <c r="C42" s="31" t="s">
        <v>59</v>
      </c>
      <c r="D42" s="3" t="s">
        <v>140</v>
      </c>
      <c r="E42" s="23">
        <v>12000</v>
      </c>
      <c r="F42" s="23">
        <f t="shared" si="0"/>
        <v>480</v>
      </c>
      <c r="G42" s="23">
        <v>11800</v>
      </c>
      <c r="H42" s="61">
        <f t="shared" si="1"/>
        <v>1.6949152542372881E-2</v>
      </c>
    </row>
    <row r="43" spans="2:8" x14ac:dyDescent="0.25">
      <c r="B43" s="34" t="s">
        <v>178</v>
      </c>
      <c r="C43" s="31" t="s">
        <v>60</v>
      </c>
      <c r="D43" s="3" t="s">
        <v>61</v>
      </c>
      <c r="E43" s="23">
        <v>6000</v>
      </c>
      <c r="F43" s="23">
        <f t="shared" si="0"/>
        <v>240</v>
      </c>
      <c r="G43" s="23">
        <v>5690</v>
      </c>
      <c r="H43" s="61">
        <f t="shared" si="1"/>
        <v>5.4481546572934976E-2</v>
      </c>
    </row>
    <row r="44" spans="2:8" x14ac:dyDescent="0.25">
      <c r="B44" s="34" t="s">
        <v>141</v>
      </c>
      <c r="C44" s="31" t="s">
        <v>62</v>
      </c>
      <c r="D44" s="3" t="s">
        <v>54</v>
      </c>
      <c r="E44" s="23">
        <v>2500</v>
      </c>
      <c r="F44" s="23">
        <f t="shared" si="0"/>
        <v>100</v>
      </c>
      <c r="G44" s="23">
        <v>2500</v>
      </c>
      <c r="H44" s="61">
        <f t="shared" si="1"/>
        <v>0</v>
      </c>
    </row>
    <row r="45" spans="2:8" x14ac:dyDescent="0.25">
      <c r="B45" s="28"/>
      <c r="C45" s="28"/>
      <c r="D45" s="6"/>
      <c r="E45" s="29"/>
      <c r="F45" s="29"/>
      <c r="G45" s="29"/>
      <c r="H45" s="29"/>
    </row>
    <row r="46" spans="2:8" x14ac:dyDescent="0.25">
      <c r="B46" s="20" t="s">
        <v>63</v>
      </c>
      <c r="C46" s="20" t="s">
        <v>63</v>
      </c>
      <c r="D46" s="5" t="s">
        <v>64</v>
      </c>
      <c r="E46" s="33"/>
      <c r="F46" s="33"/>
      <c r="G46" s="33"/>
      <c r="H46" s="33"/>
    </row>
    <row r="47" spans="2:8" x14ac:dyDescent="0.25">
      <c r="B47" s="34" t="s">
        <v>179</v>
      </c>
      <c r="C47" s="34" t="s">
        <v>218</v>
      </c>
      <c r="D47" s="2" t="s">
        <v>117</v>
      </c>
      <c r="E47" s="23">
        <v>1000</v>
      </c>
      <c r="F47" s="23">
        <f t="shared" si="0"/>
        <v>40</v>
      </c>
      <c r="G47" s="23">
        <v>430</v>
      </c>
      <c r="H47" s="61">
        <f t="shared" si="1"/>
        <v>1.3255813953488371</v>
      </c>
    </row>
    <row r="48" spans="2:8" x14ac:dyDescent="0.25">
      <c r="B48" s="34" t="s">
        <v>180</v>
      </c>
      <c r="C48" s="24" t="s">
        <v>65</v>
      </c>
      <c r="D48" s="2" t="s">
        <v>66</v>
      </c>
      <c r="E48" s="23">
        <v>1000</v>
      </c>
      <c r="F48" s="23">
        <f t="shared" si="0"/>
        <v>40</v>
      </c>
      <c r="G48" s="23">
        <v>850</v>
      </c>
      <c r="H48" s="61">
        <f t="shared" si="1"/>
        <v>0.17647058823529413</v>
      </c>
    </row>
    <row r="49" spans="2:13" x14ac:dyDescent="0.25">
      <c r="B49" s="34" t="s">
        <v>181</v>
      </c>
      <c r="C49" s="24" t="s">
        <v>67</v>
      </c>
      <c r="D49" s="2" t="s">
        <v>118</v>
      </c>
      <c r="E49" s="23">
        <v>0</v>
      </c>
      <c r="F49" s="23">
        <f t="shared" si="0"/>
        <v>0</v>
      </c>
      <c r="G49" s="23">
        <v>200</v>
      </c>
      <c r="H49" s="61">
        <f t="shared" si="1"/>
        <v>-1</v>
      </c>
    </row>
    <row r="50" spans="2:13" x14ac:dyDescent="0.25">
      <c r="B50" s="34" t="s">
        <v>182</v>
      </c>
      <c r="C50" s="34" t="s">
        <v>113</v>
      </c>
      <c r="D50" s="2" t="s">
        <v>115</v>
      </c>
      <c r="E50" s="23">
        <v>0</v>
      </c>
      <c r="F50" s="23">
        <f t="shared" si="0"/>
        <v>0</v>
      </c>
      <c r="G50" s="23">
        <v>210</v>
      </c>
      <c r="H50" s="61">
        <f t="shared" si="1"/>
        <v>-1</v>
      </c>
    </row>
    <row r="51" spans="2:13" s="14" customFormat="1" ht="25.5" x14ac:dyDescent="0.25">
      <c r="B51" s="34" t="s">
        <v>183</v>
      </c>
      <c r="C51" s="35" t="s">
        <v>114</v>
      </c>
      <c r="D51" s="18" t="s">
        <v>116</v>
      </c>
      <c r="E51" s="36">
        <v>0</v>
      </c>
      <c r="F51" s="36">
        <f t="shared" si="0"/>
        <v>0</v>
      </c>
      <c r="G51" s="36">
        <v>800</v>
      </c>
      <c r="H51" s="61">
        <f t="shared" si="1"/>
        <v>-1</v>
      </c>
      <c r="M51"/>
    </row>
    <row r="52" spans="2:13" x14ac:dyDescent="0.25">
      <c r="B52" s="28"/>
      <c r="C52" s="28"/>
      <c r="D52" s="11"/>
      <c r="E52" s="29"/>
      <c r="F52" s="29"/>
      <c r="G52" s="29"/>
      <c r="H52" s="29"/>
    </row>
    <row r="53" spans="2:13" x14ac:dyDescent="0.25">
      <c r="B53" s="37" t="s">
        <v>68</v>
      </c>
      <c r="C53" s="37" t="s">
        <v>68</v>
      </c>
      <c r="D53" s="8"/>
      <c r="E53" s="33"/>
      <c r="F53" s="33"/>
      <c r="G53" s="33"/>
      <c r="H53" s="33"/>
      <c r="J53" s="53" t="s">
        <v>142</v>
      </c>
      <c r="K53" s="54" t="s">
        <v>68</v>
      </c>
      <c r="L53" s="54" t="s">
        <v>220</v>
      </c>
      <c r="M53" s="54" t="s">
        <v>219</v>
      </c>
    </row>
    <row r="54" spans="2:13" x14ac:dyDescent="0.25">
      <c r="B54" s="38" t="s">
        <v>184</v>
      </c>
      <c r="C54" s="38" t="s">
        <v>69</v>
      </c>
      <c r="D54" s="2" t="s">
        <v>3</v>
      </c>
      <c r="E54" s="23">
        <v>4000</v>
      </c>
      <c r="F54" s="23">
        <f t="shared" si="0"/>
        <v>160</v>
      </c>
      <c r="G54" s="23">
        <v>2600</v>
      </c>
      <c r="H54" s="61">
        <f t="shared" si="1"/>
        <v>0.53846153846153844</v>
      </c>
      <c r="J54" s="55" t="s">
        <v>216</v>
      </c>
      <c r="K54" s="55" t="s">
        <v>138</v>
      </c>
      <c r="L54" s="55">
        <v>4000</v>
      </c>
      <c r="M54" s="55">
        <f t="shared" si="2"/>
        <v>160</v>
      </c>
    </row>
    <row r="55" spans="2:13" x14ac:dyDescent="0.25">
      <c r="B55" s="38" t="s">
        <v>185</v>
      </c>
      <c r="C55" s="38" t="s">
        <v>70</v>
      </c>
      <c r="D55" s="2" t="s">
        <v>4</v>
      </c>
      <c r="E55" s="23">
        <v>2500</v>
      </c>
      <c r="F55" s="23">
        <f t="shared" si="0"/>
        <v>100</v>
      </c>
      <c r="G55" s="23">
        <v>1480</v>
      </c>
      <c r="H55" s="61">
        <f t="shared" si="1"/>
        <v>0.68918918918918914</v>
      </c>
      <c r="J55" s="55" t="s">
        <v>217</v>
      </c>
      <c r="K55" s="55" t="s">
        <v>139</v>
      </c>
      <c r="L55" s="55">
        <v>8000</v>
      </c>
      <c r="M55" s="55">
        <f t="shared" si="2"/>
        <v>320</v>
      </c>
    </row>
    <row r="56" spans="2:13" x14ac:dyDescent="0.25">
      <c r="B56" s="38" t="s">
        <v>186</v>
      </c>
      <c r="C56" s="38" t="s">
        <v>71</v>
      </c>
      <c r="D56" s="2" t="s">
        <v>5</v>
      </c>
      <c r="E56" s="23">
        <v>2500</v>
      </c>
      <c r="F56" s="23">
        <f t="shared" si="0"/>
        <v>100</v>
      </c>
      <c r="G56" s="23">
        <v>810</v>
      </c>
      <c r="H56" s="61">
        <f t="shared" si="1"/>
        <v>2.0864197530864197</v>
      </c>
      <c r="J56" s="47"/>
      <c r="K56" s="48"/>
      <c r="L56" s="49"/>
      <c r="M56" s="50"/>
    </row>
    <row r="57" spans="2:13" x14ac:dyDescent="0.25">
      <c r="B57" s="38" t="s">
        <v>187</v>
      </c>
      <c r="C57" s="38" t="s">
        <v>72</v>
      </c>
      <c r="D57" s="9" t="s">
        <v>73</v>
      </c>
      <c r="E57" s="23">
        <v>1000</v>
      </c>
      <c r="F57" s="23">
        <f t="shared" si="0"/>
        <v>40</v>
      </c>
      <c r="G57" s="23">
        <v>730</v>
      </c>
      <c r="H57" s="61">
        <f t="shared" si="1"/>
        <v>0.36986301369863012</v>
      </c>
      <c r="J57" s="47"/>
      <c r="K57" s="48"/>
      <c r="L57" s="49"/>
      <c r="M57" s="50"/>
    </row>
    <row r="58" spans="2:13" x14ac:dyDescent="0.25">
      <c r="B58" s="38" t="s">
        <v>188</v>
      </c>
      <c r="C58" s="38" t="s">
        <v>74</v>
      </c>
      <c r="D58" s="9" t="s">
        <v>75</v>
      </c>
      <c r="E58" s="23">
        <v>1000</v>
      </c>
      <c r="F58" s="23">
        <f t="shared" si="0"/>
        <v>40</v>
      </c>
      <c r="G58" s="23">
        <v>440</v>
      </c>
      <c r="H58" s="61">
        <f t="shared" si="1"/>
        <v>1.2727272727272727</v>
      </c>
      <c r="J58" s="47"/>
      <c r="K58" s="48"/>
      <c r="L58" s="49"/>
      <c r="M58" s="50"/>
    </row>
    <row r="59" spans="2:13" x14ac:dyDescent="0.25">
      <c r="B59" s="38" t="s">
        <v>189</v>
      </c>
      <c r="C59" s="38" t="s">
        <v>76</v>
      </c>
      <c r="D59" s="9" t="s">
        <v>77</v>
      </c>
      <c r="E59" s="23">
        <v>1000</v>
      </c>
      <c r="F59" s="23">
        <f t="shared" si="0"/>
        <v>40</v>
      </c>
      <c r="G59" s="23">
        <v>350</v>
      </c>
      <c r="H59" s="61">
        <f t="shared" si="1"/>
        <v>1.8571428571428572</v>
      </c>
      <c r="J59" s="47"/>
      <c r="K59" s="48"/>
      <c r="L59" s="49"/>
      <c r="M59" s="50"/>
    </row>
    <row r="60" spans="2:13" x14ac:dyDescent="0.25">
      <c r="B60" s="38" t="s">
        <v>190</v>
      </c>
      <c r="C60" s="38" t="s">
        <v>78</v>
      </c>
      <c r="D60" s="9" t="s">
        <v>79</v>
      </c>
      <c r="E60" s="23">
        <v>800</v>
      </c>
      <c r="F60" s="23">
        <v>35</v>
      </c>
      <c r="G60" s="23">
        <v>490</v>
      </c>
      <c r="H60" s="61">
        <f t="shared" si="1"/>
        <v>0.63265306122448983</v>
      </c>
      <c r="J60" s="47"/>
      <c r="K60" s="51"/>
      <c r="L60" s="49"/>
      <c r="M60" s="50"/>
    </row>
    <row r="61" spans="2:13" x14ac:dyDescent="0.25">
      <c r="B61" s="38" t="s">
        <v>191</v>
      </c>
      <c r="C61" s="38" t="s">
        <v>80</v>
      </c>
      <c r="D61" s="9" t="s">
        <v>81</v>
      </c>
      <c r="E61" s="23">
        <v>800</v>
      </c>
      <c r="F61" s="23">
        <v>35</v>
      </c>
      <c r="G61" s="23">
        <v>430</v>
      </c>
      <c r="H61" s="61">
        <f t="shared" si="1"/>
        <v>0.86046511627906974</v>
      </c>
      <c r="J61" s="47"/>
      <c r="K61" s="48"/>
      <c r="L61" s="49"/>
      <c r="M61" s="50"/>
    </row>
    <row r="62" spans="2:13" x14ac:dyDescent="0.25">
      <c r="B62" s="38" t="s">
        <v>192</v>
      </c>
      <c r="C62" s="39" t="s">
        <v>82</v>
      </c>
      <c r="D62" s="9" t="s">
        <v>83</v>
      </c>
      <c r="E62" s="23">
        <v>150</v>
      </c>
      <c r="F62" s="23">
        <v>10</v>
      </c>
      <c r="G62" s="23">
        <v>70</v>
      </c>
      <c r="H62" s="61">
        <f>(E62-G62)/G62</f>
        <v>1.1428571428571428</v>
      </c>
    </row>
    <row r="63" spans="2:13" x14ac:dyDescent="0.25">
      <c r="B63" s="38" t="s">
        <v>193</v>
      </c>
      <c r="C63" s="38" t="s">
        <v>84</v>
      </c>
      <c r="D63" s="9" t="s">
        <v>85</v>
      </c>
      <c r="E63" s="23">
        <v>500</v>
      </c>
      <c r="F63" s="23">
        <f t="shared" si="0"/>
        <v>20</v>
      </c>
      <c r="G63" s="23">
        <v>430</v>
      </c>
      <c r="H63" s="61">
        <f>(E63-G63)/G63</f>
        <v>0.16279069767441862</v>
      </c>
    </row>
    <row r="64" spans="2:13" x14ac:dyDescent="0.25">
      <c r="B64" s="38" t="s">
        <v>194</v>
      </c>
      <c r="C64" s="38" t="s">
        <v>86</v>
      </c>
      <c r="D64" s="9" t="s">
        <v>87</v>
      </c>
      <c r="E64" s="23">
        <v>500</v>
      </c>
      <c r="F64" s="23">
        <f t="shared" si="0"/>
        <v>20</v>
      </c>
      <c r="G64" s="23">
        <v>330</v>
      </c>
      <c r="H64" s="61">
        <f t="shared" si="1"/>
        <v>0.51515151515151514</v>
      </c>
    </row>
    <row r="65" spans="2:8" x14ac:dyDescent="0.25">
      <c r="B65" s="38" t="s">
        <v>195</v>
      </c>
      <c r="C65" s="38" t="s">
        <v>88</v>
      </c>
      <c r="D65" s="9" t="s">
        <v>87</v>
      </c>
      <c r="E65" s="23">
        <v>2000</v>
      </c>
      <c r="F65" s="23">
        <f t="shared" si="0"/>
        <v>80</v>
      </c>
      <c r="G65" s="23">
        <v>610</v>
      </c>
      <c r="H65" s="61">
        <f t="shared" si="1"/>
        <v>2.278688524590164</v>
      </c>
    </row>
    <row r="66" spans="2:8" x14ac:dyDescent="0.25">
      <c r="B66" s="38" t="s">
        <v>196</v>
      </c>
      <c r="C66" s="38" t="s">
        <v>89</v>
      </c>
      <c r="D66" s="9" t="s">
        <v>90</v>
      </c>
      <c r="E66" s="23">
        <v>5000</v>
      </c>
      <c r="F66" s="23">
        <f t="shared" si="0"/>
        <v>200</v>
      </c>
      <c r="G66" s="23"/>
      <c r="H66" s="61"/>
    </row>
    <row r="67" spans="2:8" x14ac:dyDescent="0.25">
      <c r="B67" s="38" t="s">
        <v>197</v>
      </c>
      <c r="C67" s="38" t="s">
        <v>91</v>
      </c>
      <c r="D67" s="9" t="s">
        <v>92</v>
      </c>
      <c r="E67" s="23">
        <v>2500</v>
      </c>
      <c r="F67" s="23">
        <f t="shared" si="0"/>
        <v>100</v>
      </c>
      <c r="G67" s="23">
        <v>1910</v>
      </c>
      <c r="H67" s="61">
        <f t="shared" si="1"/>
        <v>0.30890052356020942</v>
      </c>
    </row>
    <row r="68" spans="2:8" x14ac:dyDescent="0.25">
      <c r="B68" s="38" t="s">
        <v>198</v>
      </c>
      <c r="C68" s="38" t="s">
        <v>93</v>
      </c>
      <c r="D68" s="9" t="s">
        <v>94</v>
      </c>
      <c r="E68" s="23">
        <v>2500</v>
      </c>
      <c r="F68" s="23">
        <f t="shared" si="0"/>
        <v>100</v>
      </c>
      <c r="G68" s="23">
        <v>1830</v>
      </c>
      <c r="H68" s="61">
        <f t="shared" si="1"/>
        <v>0.36612021857923499</v>
      </c>
    </row>
    <row r="69" spans="2:8" x14ac:dyDescent="0.25">
      <c r="B69" s="38" t="s">
        <v>199</v>
      </c>
      <c r="C69" s="38" t="s">
        <v>95</v>
      </c>
      <c r="D69" s="9" t="s">
        <v>96</v>
      </c>
      <c r="E69" s="23">
        <v>1500</v>
      </c>
      <c r="F69" s="23">
        <f t="shared" si="0"/>
        <v>60</v>
      </c>
      <c r="G69" s="23">
        <v>1240</v>
      </c>
      <c r="H69" s="61">
        <f t="shared" si="1"/>
        <v>0.20967741935483872</v>
      </c>
    </row>
    <row r="70" spans="2:8" x14ac:dyDescent="0.25">
      <c r="B70" s="38" t="s">
        <v>200</v>
      </c>
      <c r="C70" s="38" t="s">
        <v>97</v>
      </c>
      <c r="D70" s="9" t="s">
        <v>98</v>
      </c>
      <c r="E70" s="23">
        <v>2500</v>
      </c>
      <c r="F70" s="23">
        <f t="shared" si="0"/>
        <v>100</v>
      </c>
      <c r="G70" s="23">
        <v>2130</v>
      </c>
      <c r="H70" s="61">
        <f t="shared" si="1"/>
        <v>0.17370892018779344</v>
      </c>
    </row>
    <row r="71" spans="2:8" x14ac:dyDescent="0.25">
      <c r="B71" s="38" t="s">
        <v>201</v>
      </c>
      <c r="C71" s="38" t="s">
        <v>99</v>
      </c>
      <c r="D71" s="9" t="s">
        <v>100</v>
      </c>
      <c r="E71" s="23">
        <v>1500</v>
      </c>
      <c r="F71" s="23">
        <f t="shared" ref="F71:F77" si="3">E71/25</f>
        <v>60</v>
      </c>
      <c r="G71" s="23">
        <v>1500</v>
      </c>
      <c r="H71" s="61">
        <f t="shared" ref="H71:H77" si="4">(E71-G71)/G71</f>
        <v>0</v>
      </c>
    </row>
    <row r="72" spans="2:8" x14ac:dyDescent="0.25">
      <c r="B72" s="38" t="s">
        <v>202</v>
      </c>
      <c r="C72" s="38" t="s">
        <v>101</v>
      </c>
      <c r="D72" s="9" t="s">
        <v>102</v>
      </c>
      <c r="E72" s="23">
        <v>500</v>
      </c>
      <c r="F72" s="23">
        <f t="shared" si="3"/>
        <v>20</v>
      </c>
      <c r="G72" s="23">
        <v>300</v>
      </c>
      <c r="H72" s="61">
        <f t="shared" si="4"/>
        <v>0.66666666666666663</v>
      </c>
    </row>
    <row r="73" spans="2:8" ht="15" customHeight="1" x14ac:dyDescent="0.25">
      <c r="B73" s="38" t="s">
        <v>203</v>
      </c>
      <c r="C73" s="38" t="s">
        <v>103</v>
      </c>
      <c r="D73" s="10" t="s">
        <v>104</v>
      </c>
      <c r="E73" s="23">
        <v>1000</v>
      </c>
      <c r="F73" s="23">
        <f t="shared" si="3"/>
        <v>40</v>
      </c>
      <c r="G73" s="23">
        <v>570</v>
      </c>
      <c r="H73" s="61">
        <f t="shared" si="4"/>
        <v>0.75438596491228072</v>
      </c>
    </row>
    <row r="74" spans="2:8" x14ac:dyDescent="0.25">
      <c r="B74" s="38" t="s">
        <v>204</v>
      </c>
      <c r="C74" s="38" t="s">
        <v>105</v>
      </c>
      <c r="D74" s="9" t="s">
        <v>106</v>
      </c>
      <c r="E74" s="23">
        <v>1000</v>
      </c>
      <c r="F74" s="23">
        <f t="shared" si="3"/>
        <v>40</v>
      </c>
      <c r="G74" s="23">
        <v>560</v>
      </c>
      <c r="H74" s="61">
        <f t="shared" si="4"/>
        <v>0.7857142857142857</v>
      </c>
    </row>
    <row r="75" spans="2:8" x14ac:dyDescent="0.25">
      <c r="B75" s="38" t="s">
        <v>205</v>
      </c>
      <c r="C75" s="38" t="s">
        <v>107</v>
      </c>
      <c r="D75" s="9" t="s">
        <v>108</v>
      </c>
      <c r="E75" s="23">
        <v>2500</v>
      </c>
      <c r="F75" s="23">
        <f t="shared" si="3"/>
        <v>100</v>
      </c>
      <c r="G75" s="23">
        <v>1980</v>
      </c>
      <c r="H75" s="61">
        <f t="shared" si="4"/>
        <v>0.26262626262626265</v>
      </c>
    </row>
    <row r="76" spans="2:8" x14ac:dyDescent="0.25">
      <c r="B76" s="38" t="s">
        <v>206</v>
      </c>
      <c r="C76" s="38" t="s">
        <v>109</v>
      </c>
      <c r="D76" s="9" t="s">
        <v>110</v>
      </c>
      <c r="E76" s="23">
        <v>1500</v>
      </c>
      <c r="F76" s="23">
        <f t="shared" si="3"/>
        <v>60</v>
      </c>
      <c r="G76" s="23">
        <v>980</v>
      </c>
      <c r="H76" s="61">
        <f t="shared" si="4"/>
        <v>0.53061224489795922</v>
      </c>
    </row>
    <row r="77" spans="2:8" ht="15.75" customHeight="1" x14ac:dyDescent="0.25">
      <c r="B77" s="38" t="s">
        <v>207</v>
      </c>
      <c r="C77" s="40" t="s">
        <v>111</v>
      </c>
      <c r="D77" s="21" t="s">
        <v>112</v>
      </c>
      <c r="E77" s="41">
        <v>1000</v>
      </c>
      <c r="F77" s="41">
        <f t="shared" si="3"/>
        <v>40</v>
      </c>
      <c r="G77" s="41">
        <v>640</v>
      </c>
      <c r="H77" s="61">
        <f t="shared" si="4"/>
        <v>0.5625</v>
      </c>
    </row>
    <row r="78" spans="2:8" x14ac:dyDescent="0.25">
      <c r="B78" s="42"/>
      <c r="C78" s="42"/>
      <c r="D78" s="22"/>
      <c r="E78" s="43"/>
      <c r="F78" s="43"/>
      <c r="G78" s="43"/>
      <c r="H78" s="43"/>
    </row>
    <row r="79" spans="2:8" x14ac:dyDescent="0.25">
      <c r="B79" s="44"/>
      <c r="C79" s="44"/>
      <c r="D79" s="44"/>
      <c r="E79" s="45"/>
      <c r="F79" s="45"/>
      <c r="G79" s="45"/>
      <c r="H79" s="62"/>
    </row>
    <row r="80" spans="2:8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  <row r="85" spans="2:4" x14ac:dyDescent="0.25">
      <c r="B85" s="1"/>
      <c r="C85" s="1"/>
      <c r="D85" s="1"/>
    </row>
    <row r="86" spans="2:4" x14ac:dyDescent="0.25">
      <c r="B86" s="1"/>
      <c r="C86" s="1"/>
      <c r="D86" s="1"/>
    </row>
    <row r="87" spans="2:4" x14ac:dyDescent="0.25">
      <c r="B87" s="1"/>
      <c r="C87" s="1"/>
      <c r="D87" s="1"/>
    </row>
    <row r="88" spans="2:4" x14ac:dyDescent="0.25">
      <c r="B88" s="1"/>
      <c r="C88" s="1"/>
      <c r="D88" s="1"/>
    </row>
    <row r="89" spans="2:4" x14ac:dyDescent="0.25">
      <c r="B89" s="1"/>
      <c r="C89" s="1"/>
      <c r="D89" s="1"/>
    </row>
    <row r="90" spans="2:4" x14ac:dyDescent="0.25">
      <c r="B90" s="1"/>
      <c r="C90" s="1"/>
      <c r="D90" s="1"/>
    </row>
    <row r="91" spans="2:4" x14ac:dyDescent="0.25">
      <c r="B91" s="1"/>
      <c r="C91" s="1"/>
      <c r="D91" s="1"/>
    </row>
    <row r="92" spans="2:4" x14ac:dyDescent="0.25">
      <c r="B92" s="1"/>
      <c r="C92" s="1"/>
      <c r="D92" s="1"/>
    </row>
    <row r="93" spans="2:4" x14ac:dyDescent="0.25">
      <c r="B93" s="1"/>
      <c r="C93" s="1"/>
      <c r="D93" s="1"/>
    </row>
    <row r="94" spans="2:4" x14ac:dyDescent="0.25">
      <c r="B94" s="1"/>
      <c r="C94" s="1"/>
      <c r="D94" s="1"/>
    </row>
    <row r="95" spans="2:4" x14ac:dyDescent="0.25">
      <c r="B95" s="1"/>
      <c r="C95" s="1"/>
      <c r="D95" s="1"/>
    </row>
    <row r="96" spans="2:4" x14ac:dyDescent="0.25">
      <c r="B96" s="1"/>
      <c r="C96" s="1"/>
      <c r="D96" s="1"/>
    </row>
    <row r="97" spans="2:4" x14ac:dyDescent="0.25">
      <c r="B97" s="1"/>
      <c r="C97" s="1"/>
      <c r="D97" s="1"/>
    </row>
    <row r="98" spans="2:4" x14ac:dyDescent="0.25">
      <c r="B98" s="1"/>
      <c r="C98" s="1"/>
      <c r="D98" s="1"/>
    </row>
    <row r="99" spans="2:4" x14ac:dyDescent="0.25">
      <c r="B99" s="1"/>
      <c r="C99" s="1"/>
      <c r="D99" s="1"/>
    </row>
    <row r="100" spans="2:4" x14ac:dyDescent="0.25">
      <c r="B100" s="1"/>
      <c r="C100" s="1"/>
      <c r="D100" s="1"/>
    </row>
    <row r="101" spans="2:4" x14ac:dyDescent="0.25">
      <c r="B101" s="1"/>
      <c r="C101" s="1"/>
      <c r="D101" s="1"/>
    </row>
    <row r="102" spans="2:4" x14ac:dyDescent="0.25">
      <c r="B102" s="1"/>
      <c r="C102" s="1"/>
      <c r="D102" s="1"/>
    </row>
    <row r="103" spans="2:4" x14ac:dyDescent="0.25">
      <c r="B103" s="1"/>
      <c r="C103" s="1"/>
      <c r="D103" s="1"/>
    </row>
    <row r="104" spans="2:4" x14ac:dyDescent="0.25">
      <c r="B104" s="1"/>
      <c r="C104" s="1"/>
      <c r="D104" s="1"/>
    </row>
    <row r="105" spans="2:4" x14ac:dyDescent="0.25">
      <c r="B105" s="1"/>
      <c r="C105" s="1"/>
      <c r="D105" s="1"/>
    </row>
    <row r="106" spans="2:4" x14ac:dyDescent="0.25">
      <c r="B106" s="1"/>
      <c r="C106" s="1"/>
      <c r="D106" s="1"/>
    </row>
    <row r="107" spans="2:4" x14ac:dyDescent="0.25">
      <c r="B107" s="1"/>
      <c r="C107" s="1"/>
      <c r="D107" s="1"/>
    </row>
    <row r="108" spans="2:4" x14ac:dyDescent="0.25">
      <c r="B108" s="1"/>
      <c r="C108" s="1"/>
      <c r="D108" s="1"/>
    </row>
    <row r="109" spans="2:4" x14ac:dyDescent="0.25">
      <c r="B109" s="1"/>
      <c r="C109" s="1"/>
      <c r="D109" s="1"/>
    </row>
    <row r="110" spans="2:4" x14ac:dyDescent="0.25">
      <c r="B110" s="1"/>
      <c r="C110" s="1"/>
      <c r="D110" s="1"/>
    </row>
    <row r="111" spans="2:4" x14ac:dyDescent="0.25">
      <c r="B111" s="1"/>
      <c r="C111" s="1"/>
      <c r="D111" s="1"/>
    </row>
    <row r="112" spans="2:4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</sheetData>
  <mergeCells count="1">
    <mergeCell ref="B1:D1"/>
  </mergeCells>
  <pageMargins left="0.7" right="0.7" top="0.78740157499999996" bottom="0.78740157499999996" header="0.3" footer="0.3"/>
  <pageSetup paperSize="9" orientation="landscape" r:id="rId1"/>
  <headerFooter>
    <oddFooter>&amp;L_x000D_&amp;1#&amp;"Calibri"&amp;10&amp;K000000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headerFooter>
    <oddFooter>&amp;L_x000D_&amp;1#&amp;"Calibri"&amp;10&amp;K000000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F26F5CB567F344A67894F7848B3379" ma:contentTypeVersion="0" ma:contentTypeDescription="Vytvořit nový dokument" ma:contentTypeScope="" ma:versionID="804c429036cd228208b37ffa9d80dd7d">
  <xsd:schema xmlns:xsd="http://www.w3.org/2001/XMLSchema" xmlns:p="http://schemas.microsoft.com/office/2006/metadata/properties" xmlns:ns2="5C6FF291-67B5-44F3-A678-94F7848B3379" targetNamespace="http://schemas.microsoft.com/office/2006/metadata/properties" ma:root="true" ma:fieldsID="0fe503b44872e26c6c9fba53edbf5fd8" ns2:_="">
    <xsd:import namespace="5C6FF291-67B5-44F3-A678-94F7848B3379"/>
    <xsd:element name="properties">
      <xsd:complexType>
        <xsd:sequence>
          <xsd:element name="documentManagement">
            <xsd:complexType>
              <xsd:all>
                <xsd:element ref="ns2:Popi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C6FF291-67B5-44F3-A678-94F7848B3379" elementFormDefault="qualified">
    <xsd:import namespace="http://schemas.microsoft.com/office/2006/documentManagement/types"/>
    <xsd:element name="Popis" ma:index="8" nillable="true" ma:displayName="Popis" ma:internalName="Popi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 ma:readOnly="true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opis xmlns="5C6FF291-67B5-44F3-A678-94F7848B3379" xsi:nil="true"/>
  </documentManagement>
</p:properties>
</file>

<file path=customXml/itemProps1.xml><?xml version="1.0" encoding="utf-8"?>
<ds:datastoreItem xmlns:ds="http://schemas.openxmlformats.org/officeDocument/2006/customXml" ds:itemID="{AFFF9EB9-046B-496A-BAF5-00F342223D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FA8C8C-3B98-4322-8EBA-651C4FEE0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FF291-67B5-44F3-A678-94F7848B337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ECF6040-1947-486A-B73C-1C8FB76F859D}">
  <ds:schemaRefs>
    <ds:schemaRef ds:uri="5C6FF291-67B5-44F3-A678-94F7848B3379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FP - Price list_V1</vt:lpstr>
      <vt:lpstr>FP - Price list</vt:lpstr>
      <vt:lpstr>FP - Price list vs. Affidea</vt:lpstr>
      <vt:lpstr>List3</vt:lpstr>
      <vt:lpstr>'FP - Price list_V1'!Názvy_tisku</vt:lpstr>
      <vt:lpstr>'FP - Price list_V1'!Oblast_tisku</vt:lpstr>
      <vt:lpstr>'FP - Price list_V1'!Print_Area</vt:lpstr>
      <vt:lpstr>'FP - Price list_V1'!Print_Titles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Zelenková Hana</dc:creator>
  <cp:lastModifiedBy>Martina Vrňáková</cp:lastModifiedBy>
  <cp:lastPrinted>2024-06-25T08:28:45Z</cp:lastPrinted>
  <dcterms:created xsi:type="dcterms:W3CDTF">2022-03-22T12:51:36Z</dcterms:created>
  <dcterms:modified xsi:type="dcterms:W3CDTF">2024-06-25T11:24:34Z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0x01010091F26F5CB567F344A67894F7848B3379</vt:lpwstr>
  </property>
  <property fmtid="{D5CDD505-2E9C-101B-9397-08002B2CF9AE}" pid="3" name="MSIP_Label_21b2650c-58b3-48d9-bc72-f170ff33b3ed_Enabled">
    <vt:lpwstr>true</vt:lpwstr>
  </property>
  <property fmtid="{D5CDD505-2E9C-101B-9397-08002B2CF9AE}" pid="4" name="MSIP_Label_21b2650c-58b3-48d9-bc72-f170ff33b3ed_SetDate">
    <vt:lpwstr>2024-01-31T11:04:28Z</vt:lpwstr>
  </property>
  <property fmtid="{D5CDD505-2E9C-101B-9397-08002B2CF9AE}" pid="5" name="MSIP_Label_21b2650c-58b3-48d9-bc72-f170ff33b3ed_Method">
    <vt:lpwstr>Standard</vt:lpwstr>
  </property>
  <property fmtid="{D5CDD505-2E9C-101B-9397-08002B2CF9AE}" pid="6" name="MSIP_Label_21b2650c-58b3-48d9-bc72-f170ff33b3ed_Name">
    <vt:lpwstr>Confidential.</vt:lpwstr>
  </property>
  <property fmtid="{D5CDD505-2E9C-101B-9397-08002B2CF9AE}" pid="7" name="MSIP_Label_21b2650c-58b3-48d9-bc72-f170ff33b3ed_SiteId">
    <vt:lpwstr>61cea4b1-8a5a-402a-a97b-23d6b1de63fc</vt:lpwstr>
  </property>
  <property fmtid="{D5CDD505-2E9C-101B-9397-08002B2CF9AE}" pid="8" name="MSIP_Label_21b2650c-58b3-48d9-bc72-f170ff33b3ed_ActionId">
    <vt:lpwstr>2acb25f5-0d64-4749-903d-51bfb4c4532a</vt:lpwstr>
  </property>
  <property fmtid="{D5CDD505-2E9C-101B-9397-08002B2CF9AE}" pid="9" name="MSIP_Label_21b2650c-58b3-48d9-bc72-f170ff33b3ed_ContentBits">
    <vt:lpwstr>2</vt:lpwstr>
  </property>
</Properties>
</file>